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15" yWindow="540" windowWidth="15480" windowHeight="9465"/>
  </bookViews>
  <sheets>
    <sheet name="2711_Extraliga" sheetId="1" r:id="rId1"/>
  </sheets>
  <calcPr calcId="125725"/>
</workbook>
</file>

<file path=xl/calcChain.xml><?xml version="1.0" encoding="utf-8"?>
<calcChain xmlns="http://schemas.openxmlformats.org/spreadsheetml/2006/main">
  <c r="AA26" i="1"/>
  <c r="S26"/>
  <c r="AA25"/>
  <c r="W25"/>
  <c r="S25"/>
  <c r="O25"/>
  <c r="K25"/>
  <c r="AE24"/>
  <c r="AA24"/>
  <c r="W24"/>
  <c r="S24"/>
  <c r="O24"/>
  <c r="K24"/>
  <c r="AE23"/>
  <c r="W23"/>
  <c r="AE22"/>
  <c r="AA22"/>
  <c r="W22"/>
  <c r="S22"/>
  <c r="O22"/>
  <c r="K22"/>
  <c r="AE18"/>
  <c r="AA18"/>
  <c r="W18"/>
  <c r="S18"/>
  <c r="O18"/>
  <c r="K18"/>
  <c r="AE17"/>
  <c r="AA17"/>
  <c r="W17"/>
  <c r="S17"/>
  <c r="O17"/>
  <c r="K17"/>
  <c r="W16"/>
  <c r="S16"/>
  <c r="K16"/>
  <c r="AE15"/>
  <c r="AA15"/>
  <c r="O15"/>
  <c r="AA12"/>
  <c r="W12"/>
  <c r="O12"/>
  <c r="K12"/>
  <c r="AA11"/>
  <c r="W11"/>
  <c r="S11"/>
  <c r="O11"/>
  <c r="K11"/>
  <c r="AE10"/>
  <c r="AA10"/>
  <c r="W10"/>
  <c r="S10"/>
  <c r="AE9"/>
  <c r="W9"/>
  <c r="S9"/>
  <c r="O9"/>
  <c r="AE8"/>
  <c r="AA8"/>
  <c r="S8"/>
  <c r="O8"/>
  <c r="K8"/>
  <c r="O27" l="1"/>
  <c r="AE27"/>
  <c r="AF25"/>
  <c r="W13"/>
  <c r="AF9"/>
  <c r="W20"/>
  <c r="AF16"/>
  <c r="AF8"/>
  <c r="AA13"/>
  <c r="AF10"/>
  <c r="AF12"/>
  <c r="K20"/>
  <c r="AA20"/>
  <c r="S27"/>
  <c r="O13"/>
  <c r="AF11"/>
  <c r="AF15"/>
  <c r="AE20"/>
  <c r="AF18"/>
  <c r="W27"/>
  <c r="AE13"/>
  <c r="S13"/>
  <c r="S20"/>
  <c r="AF17"/>
  <c r="K27"/>
  <c r="AA27"/>
  <c r="AF23"/>
  <c r="AF24"/>
  <c r="AF26"/>
  <c r="K13"/>
  <c r="O20"/>
  <c r="AF22"/>
  <c r="AF13" l="1"/>
  <c r="AF20"/>
  <c r="AF27"/>
</calcChain>
</file>

<file path=xl/sharedStrings.xml><?xml version="1.0" encoding="utf-8"?>
<sst xmlns="http://schemas.openxmlformats.org/spreadsheetml/2006/main" count="82" uniqueCount="48">
  <si>
    <t>SGM Extraliga</t>
  </si>
  <si>
    <t>9.12.2018</t>
  </si>
  <si>
    <t>Extraliga</t>
  </si>
  <si>
    <t>pořadí</t>
  </si>
  <si>
    <t>ev. č./č.družstva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</si>
  <si>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</si>
  <si>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</si>
  <si>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</si>
  <si>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</si>
  <si>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</si>
  <si>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</si>
  <si>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</si>
  <si>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</si>
  <si>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</si>
  <si>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</si>
  <si>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</si>
  <si>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</si>
  <si>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</si>
  <si>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</si>
  <si>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</si>
  <si>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T.J. Sokol Brno I</t>
  </si>
  <si>
    <t>Šácha Vojtěch</t>
  </si>
  <si>
    <t>Hedbávný</t>
  </si>
  <si>
    <t>Běhal Jonáš</t>
  </si>
  <si>
    <t>Bezručko, Hedbávný</t>
  </si>
  <si>
    <t>Černý František</t>
  </si>
  <si>
    <t>Vlk</t>
  </si>
  <si>
    <t>Kopeinik Daniel</t>
  </si>
  <si>
    <t>Koudela</t>
  </si>
  <si>
    <t>Celkem</t>
  </si>
  <si>
    <t>TJ Sokol Kolín</t>
  </si>
  <si>
    <t>Smékal Radek</t>
  </si>
  <si>
    <t>Taftl</t>
  </si>
  <si>
    <t>Kratochvíl David</t>
  </si>
  <si>
    <t>Bega David</t>
  </si>
  <si>
    <t>Sliž Radomír</t>
  </si>
  <si>
    <t>TJ TŽ Třinec</t>
  </si>
  <si>
    <t>Schlauer, Sliž</t>
  </si>
  <si>
    <t>TJ Sokol Praha Vršovice</t>
  </si>
  <si>
    <t>Hampel Jiří</t>
  </si>
  <si>
    <t>Chrudimský</t>
  </si>
  <si>
    <t>Šmejkal Filip</t>
  </si>
  <si>
    <t>Chrudimský, Syrový</t>
  </si>
  <si>
    <t>Šmejkal Michal</t>
  </si>
  <si>
    <t>Šteffl Boreš</t>
  </si>
  <si>
    <t>Švehlík Jakub</t>
  </si>
  <si>
    <t>Ponížil Daniel</t>
  </si>
  <si>
    <t>TJ. Prostějov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</si>
</sst>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3" borderId="0" xfId="0" applyFont="1" applyFill="1"/>
    <xf numFmtId="164" fontId="5" fillId="0" borderId="0" xfId="0" applyNumberFormat="1" applyFont="1"/>
    <xf numFmtId="165" fontId="4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topLeftCell="E1" zoomScale="70" zoomScaleNormal="70" workbookViewId="0">
      <selection activeCell="AF32" sqref="AF32"/>
    </sheetView>
  </sheetViews>
  <sheetFormatPr defaultRowHeight="15"/>
  <cols>
    <col min="1" max="1" width="5.85546875" customWidth="1"/>
    <col min="2" max="3" width="10" hidden="1" customWidth="1"/>
    <col min="4" max="4" width="16.42578125" customWidth="1"/>
    <col min="5" max="5" width="6.42578125" style="14" customWidth="1"/>
    <col min="6" max="6" width="15.28515625" style="6" customWidth="1"/>
    <col min="7" max="7" width="13.28515625" style="6" customWidth="1"/>
    <col min="8" max="9" width="7" style="14" customWidth="1"/>
    <col min="10" max="10" width="3.5703125" style="10" customWidth="1"/>
    <col min="11" max="11" width="8" customWidth="1"/>
    <col min="12" max="13" width="7" style="14" customWidth="1"/>
    <col min="14" max="14" width="3.5703125" style="10" customWidth="1"/>
    <col min="15" max="15" width="8" customWidth="1"/>
    <col min="16" max="17" width="7" style="14" customWidth="1"/>
    <col min="18" max="18" width="3.5703125" style="10" customWidth="1"/>
    <col min="19" max="19" width="8" customWidth="1"/>
    <col min="20" max="21" width="7" style="14" customWidth="1"/>
    <col min="22" max="22" width="3.5703125" style="10" customWidth="1"/>
    <col min="23" max="23" width="8" customWidth="1"/>
    <col min="24" max="25" width="7" style="14" customWidth="1"/>
    <col min="26" max="26" width="3.5703125" style="10" customWidth="1"/>
    <col min="27" max="27" width="8" customWidth="1"/>
    <col min="28" max="29" width="7" style="14" customWidth="1"/>
    <col min="30" max="30" width="3.5703125" style="10" customWidth="1"/>
    <col min="31" max="32" width="8" customWidth="1"/>
  </cols>
  <sheetData>
    <row r="1" spans="1:32" ht="18.75">
      <c r="D1" s="1" t="s">
        <v>0</v>
      </c>
    </row>
    <row r="2" spans="1:32" ht="18.75">
      <c r="D2" s="1" t="s">
        <v>1</v>
      </c>
    </row>
    <row r="3" spans="1:32" ht="18.75">
      <c r="D3" s="1" t="s">
        <v>2</v>
      </c>
    </row>
    <row r="6" spans="1:32">
      <c r="A6" s="2" t="s">
        <v>3</v>
      </c>
      <c r="B6" s="2" t="s">
        <v>4</v>
      </c>
      <c r="C6" s="2" t="s">
        <v>5</v>
      </c>
      <c r="D6" s="2" t="s">
        <v>6</v>
      </c>
      <c r="E6" s="15" t="s">
        <v>7</v>
      </c>
      <c r="F6" s="7" t="s">
        <v>8</v>
      </c>
      <c r="G6" s="7" t="s">
        <v>9</v>
      </c>
      <c r="H6" s="15" t="s">
        <v>10</v>
      </c>
      <c r="I6" s="15" t="s">
        <v>11</v>
      </c>
      <c r="J6" s="11" t="s">
        <v>12</v>
      </c>
      <c r="K6" s="2" t="s">
        <v>13</v>
      </c>
      <c r="L6" s="15" t="s">
        <v>10</v>
      </c>
      <c r="M6" s="15" t="s">
        <v>11</v>
      </c>
      <c r="N6" s="11" t="s">
        <v>12</v>
      </c>
      <c r="O6" s="2" t="s">
        <v>14</v>
      </c>
      <c r="P6" s="15" t="s">
        <v>10</v>
      </c>
      <c r="Q6" s="15" t="s">
        <v>11</v>
      </c>
      <c r="R6" s="11" t="s">
        <v>12</v>
      </c>
      <c r="S6" s="2" t="s">
        <v>15</v>
      </c>
      <c r="T6" s="15" t="s">
        <v>10</v>
      </c>
      <c r="U6" s="15" t="s">
        <v>11</v>
      </c>
      <c r="V6" s="11" t="s">
        <v>12</v>
      </c>
      <c r="W6" s="2" t="s">
        <v>16</v>
      </c>
      <c r="X6" s="15" t="s">
        <v>10</v>
      </c>
      <c r="Y6" s="15" t="s">
        <v>11</v>
      </c>
      <c r="Z6" s="11" t="s">
        <v>12</v>
      </c>
      <c r="AA6" s="2" t="s">
        <v>17</v>
      </c>
      <c r="AB6" s="15" t="s">
        <v>10</v>
      </c>
      <c r="AC6" s="15" t="s">
        <v>11</v>
      </c>
      <c r="AD6" s="11" t="s">
        <v>12</v>
      </c>
      <c r="AE6" s="2" t="s">
        <v>18</v>
      </c>
      <c r="AF6" s="2" t="s">
        <v>19</v>
      </c>
    </row>
    <row r="7" spans="1:32">
      <c r="A7" s="3"/>
      <c r="B7" s="3">
        <v>2325</v>
      </c>
      <c r="C7" s="3">
        <v>4277</v>
      </c>
      <c r="D7" s="3" t="s">
        <v>20</v>
      </c>
      <c r="E7" s="16"/>
      <c r="F7" s="8"/>
      <c r="G7" s="8"/>
      <c r="H7" s="16"/>
      <c r="I7" s="16"/>
      <c r="J7" s="12"/>
      <c r="K7" s="3"/>
      <c r="L7" s="16"/>
      <c r="M7" s="16"/>
      <c r="N7" s="12"/>
      <c r="O7" s="3"/>
      <c r="P7" s="16"/>
      <c r="Q7" s="16"/>
      <c r="R7" s="12"/>
      <c r="S7" s="3"/>
      <c r="T7" s="16"/>
      <c r="U7" s="16"/>
      <c r="V7" s="12"/>
      <c r="W7" s="3"/>
      <c r="X7" s="16"/>
      <c r="Y7" s="16"/>
      <c r="Z7" s="12"/>
      <c r="AA7" s="3"/>
      <c r="AB7" s="16"/>
      <c r="AC7" s="16"/>
      <c r="AD7" s="12"/>
      <c r="AE7" s="3"/>
      <c r="AF7" s="3"/>
    </row>
    <row r="8" spans="1:32">
      <c r="B8">
        <v>789192</v>
      </c>
      <c r="C8">
        <v>4277</v>
      </c>
      <c r="D8" t="s">
        <v>21</v>
      </c>
      <c r="E8" s="14">
        <v>2002</v>
      </c>
      <c r="F8" s="6" t="s">
        <v>20</v>
      </c>
      <c r="G8" s="6" t="s">
        <v>22</v>
      </c>
      <c r="H8" s="17">
        <v>4.2</v>
      </c>
      <c r="I8" s="17">
        <v>8.15</v>
      </c>
      <c r="K8" s="4">
        <f t="shared" ref="K8:K12" si="0">H8+I8-J8</f>
        <v>12.350000000000001</v>
      </c>
      <c r="L8" s="17">
        <v>3.7</v>
      </c>
      <c r="M8" s="17">
        <v>8.65</v>
      </c>
      <c r="O8" s="4">
        <f t="shared" ref="O8:O12" si="1">L8+M8-N8</f>
        <v>12.350000000000001</v>
      </c>
      <c r="P8" s="17">
        <v>3.5</v>
      </c>
      <c r="Q8" s="17">
        <v>8.4499999999999993</v>
      </c>
      <c r="S8" s="4">
        <f t="shared" ref="S8:S12" si="2">P8+Q8-R8</f>
        <v>11.95</v>
      </c>
      <c r="T8" s="17"/>
      <c r="U8" s="17"/>
      <c r="W8" s="4"/>
      <c r="X8" s="17">
        <v>3.6</v>
      </c>
      <c r="Y8" s="17">
        <v>8.9499999999999993</v>
      </c>
      <c r="AA8" s="4">
        <f t="shared" ref="AA8:AA12" si="3">X8+Y8-Z8</f>
        <v>12.549999999999999</v>
      </c>
      <c r="AB8" s="17">
        <v>3.1</v>
      </c>
      <c r="AC8" s="17">
        <v>8.85</v>
      </c>
      <c r="AE8" s="4">
        <f t="shared" ref="AE8:AE12" si="4">AB8+AC8-AD8</f>
        <v>11.95</v>
      </c>
      <c r="AF8" s="4">
        <f t="shared" ref="AF8:AF13" si="5">K8+O8+S8+W8+AA8+AE8</f>
        <v>61.150000000000006</v>
      </c>
    </row>
    <row r="9" spans="1:32">
      <c r="B9">
        <v>421205</v>
      </c>
      <c r="C9">
        <v>4277</v>
      </c>
      <c r="D9" t="s">
        <v>23</v>
      </c>
      <c r="E9" s="14">
        <v>2002</v>
      </c>
      <c r="F9" s="6" t="s">
        <v>20</v>
      </c>
      <c r="G9" s="6" t="s">
        <v>24</v>
      </c>
      <c r="H9" s="17"/>
      <c r="I9" s="17"/>
      <c r="K9" s="4"/>
      <c r="L9" s="17">
        <v>2.5</v>
      </c>
      <c r="M9" s="17">
        <v>6.9</v>
      </c>
      <c r="O9" s="4">
        <f t="shared" si="1"/>
        <v>9.4</v>
      </c>
      <c r="P9" s="17">
        <v>3.4</v>
      </c>
      <c r="Q9" s="17">
        <v>8.0500000000000007</v>
      </c>
      <c r="S9" s="4">
        <f t="shared" si="2"/>
        <v>11.450000000000001</v>
      </c>
      <c r="T9" s="17">
        <v>2.2000000000000002</v>
      </c>
      <c r="U9" s="17">
        <v>9.1</v>
      </c>
      <c r="W9" s="4">
        <f t="shared" ref="W8:W12" si="6">T9+U9-V9</f>
        <v>11.3</v>
      </c>
      <c r="X9" s="17"/>
      <c r="Y9" s="17"/>
      <c r="AA9" s="4"/>
      <c r="AB9" s="17">
        <v>3.7</v>
      </c>
      <c r="AC9" s="17">
        <v>9</v>
      </c>
      <c r="AE9" s="4">
        <f t="shared" si="4"/>
        <v>12.7</v>
      </c>
      <c r="AF9" s="4">
        <f t="shared" si="5"/>
        <v>44.850000000000009</v>
      </c>
    </row>
    <row r="10" spans="1:32">
      <c r="B10">
        <v>646784</v>
      </c>
      <c r="C10">
        <v>4277</v>
      </c>
      <c r="D10" t="s">
        <v>25</v>
      </c>
      <c r="E10" s="14">
        <v>1998</v>
      </c>
      <c r="F10" s="6" t="s">
        <v>20</v>
      </c>
      <c r="G10" s="6" t="s">
        <v>26</v>
      </c>
      <c r="H10" s="17"/>
      <c r="I10" s="17"/>
      <c r="K10" s="4"/>
      <c r="L10" s="17"/>
      <c r="M10" s="17"/>
      <c r="O10" s="4"/>
      <c r="P10" s="17">
        <v>4</v>
      </c>
      <c r="Q10" s="17">
        <v>8.8000000000000007</v>
      </c>
      <c r="S10" s="4">
        <f t="shared" si="2"/>
        <v>12.8</v>
      </c>
      <c r="T10" s="17">
        <v>4</v>
      </c>
      <c r="U10" s="17">
        <v>9</v>
      </c>
      <c r="W10" s="4">
        <f t="shared" si="6"/>
        <v>13</v>
      </c>
      <c r="X10" s="17">
        <v>3.5</v>
      </c>
      <c r="Y10" s="17">
        <v>8.8000000000000007</v>
      </c>
      <c r="AA10" s="4">
        <f t="shared" si="3"/>
        <v>12.3</v>
      </c>
      <c r="AB10" s="17">
        <v>4.0999999999999996</v>
      </c>
      <c r="AC10" s="17">
        <v>8.9</v>
      </c>
      <c r="AE10" s="4">
        <f t="shared" si="4"/>
        <v>13</v>
      </c>
      <c r="AF10" s="4">
        <f t="shared" si="5"/>
        <v>51.1</v>
      </c>
    </row>
    <row r="11" spans="1:32">
      <c r="B11">
        <v>270604</v>
      </c>
      <c r="C11">
        <v>4277</v>
      </c>
      <c r="D11" t="s">
        <v>27</v>
      </c>
      <c r="E11" s="14">
        <v>1995</v>
      </c>
      <c r="F11" s="6" t="s">
        <v>20</v>
      </c>
      <c r="G11" s="6" t="s">
        <v>28</v>
      </c>
      <c r="H11" s="17">
        <v>4.5999999999999996</v>
      </c>
      <c r="I11" s="17">
        <v>8.15</v>
      </c>
      <c r="J11" s="10">
        <v>0.1</v>
      </c>
      <c r="K11" s="4">
        <f t="shared" si="0"/>
        <v>12.65</v>
      </c>
      <c r="L11" s="17">
        <v>4.5999999999999996</v>
      </c>
      <c r="M11" s="17">
        <v>8.15</v>
      </c>
      <c r="O11" s="4">
        <f t="shared" si="1"/>
        <v>12.75</v>
      </c>
      <c r="P11" s="17">
        <v>3.5</v>
      </c>
      <c r="Q11" s="17">
        <v>8.4</v>
      </c>
      <c r="S11" s="4">
        <f t="shared" si="2"/>
        <v>11.9</v>
      </c>
      <c r="T11" s="17">
        <v>4</v>
      </c>
      <c r="U11" s="17">
        <v>8.8000000000000007</v>
      </c>
      <c r="V11" s="10">
        <v>0.1</v>
      </c>
      <c r="W11" s="4">
        <f t="shared" si="6"/>
        <v>12.700000000000001</v>
      </c>
      <c r="X11" s="17">
        <v>3.1</v>
      </c>
      <c r="Y11" s="17">
        <v>8.4499999999999993</v>
      </c>
      <c r="AA11" s="4">
        <f t="shared" si="3"/>
        <v>11.549999999999999</v>
      </c>
      <c r="AB11" s="17"/>
      <c r="AC11" s="17"/>
      <c r="AE11" s="4"/>
      <c r="AF11" s="4">
        <f t="shared" si="5"/>
        <v>61.55</v>
      </c>
    </row>
    <row r="12" spans="1:32">
      <c r="B12">
        <v>0</v>
      </c>
      <c r="C12">
        <v>0</v>
      </c>
      <c r="D12" s="5" t="s">
        <v>46</v>
      </c>
      <c r="F12" s="6" t="s">
        <v>47</v>
      </c>
      <c r="H12" s="17">
        <v>4.7</v>
      </c>
      <c r="I12" s="17">
        <v>8.8000000000000007</v>
      </c>
      <c r="K12" s="4">
        <f t="shared" si="0"/>
        <v>13.5</v>
      </c>
      <c r="L12" s="17">
        <v>3.7</v>
      </c>
      <c r="M12" s="17">
        <v>8.4499999999999993</v>
      </c>
      <c r="O12" s="4">
        <f t="shared" si="1"/>
        <v>12.149999999999999</v>
      </c>
      <c r="P12" s="17"/>
      <c r="Q12" s="17"/>
      <c r="S12" s="4"/>
      <c r="T12" s="17">
        <v>4.8</v>
      </c>
      <c r="U12" s="17">
        <v>9.1</v>
      </c>
      <c r="W12" s="4">
        <f t="shared" si="6"/>
        <v>13.899999999999999</v>
      </c>
      <c r="X12" s="17">
        <v>4.0999999999999996</v>
      </c>
      <c r="Y12" s="17">
        <v>8.5500000000000007</v>
      </c>
      <c r="AA12" s="4">
        <f t="shared" si="3"/>
        <v>12.65</v>
      </c>
      <c r="AB12" s="17"/>
      <c r="AC12" s="17"/>
      <c r="AE12" s="4"/>
      <c r="AF12" s="4">
        <f t="shared" si="5"/>
        <v>52.199999999999996</v>
      </c>
    </row>
    <row r="13" spans="1:32">
      <c r="A13" s="4"/>
      <c r="B13" s="4"/>
      <c r="C13" s="4"/>
      <c r="D13" s="4" t="s">
        <v>29</v>
      </c>
      <c r="E13" s="18"/>
      <c r="F13" s="9"/>
      <c r="G13" s="9"/>
      <c r="H13" s="18"/>
      <c r="I13" s="18"/>
      <c r="J13" s="13">
        <v>0</v>
      </c>
      <c r="K13" s="4">
        <f>LARGE(K8:K12,3)+LARGE(K8:K12,2)+LARGE(K8:K12,1)-J13</f>
        <v>38.5</v>
      </c>
      <c r="L13" s="18"/>
      <c r="M13" s="18"/>
      <c r="N13" s="13">
        <v>0</v>
      </c>
      <c r="O13" s="4">
        <f>LARGE(O8:O12,3)+LARGE(O8:O12,2)+LARGE(O8:O12,1)-N13</f>
        <v>37.25</v>
      </c>
      <c r="P13" s="18"/>
      <c r="Q13" s="18"/>
      <c r="R13" s="13">
        <v>0</v>
      </c>
      <c r="S13" s="4">
        <f>LARGE(S8:S12,3)+LARGE(S8:S12,2)+LARGE(S8:S12,1)-R13</f>
        <v>36.650000000000006</v>
      </c>
      <c r="T13" s="18"/>
      <c r="U13" s="18"/>
      <c r="V13" s="13">
        <v>0</v>
      </c>
      <c r="W13" s="4">
        <f>LARGE(W8:W12,3)+LARGE(W8:W12,2)+LARGE(W8:W12,1)-V13</f>
        <v>39.6</v>
      </c>
      <c r="X13" s="18"/>
      <c r="Y13" s="18"/>
      <c r="Z13" s="13">
        <v>0</v>
      </c>
      <c r="AA13" s="4">
        <f>LARGE(AA8:AA12,3)+LARGE(AA8:AA12,2)+LARGE(AA8:AA12,1)-Z13</f>
        <v>37.5</v>
      </c>
      <c r="AB13" s="18"/>
      <c r="AC13" s="18"/>
      <c r="AD13" s="13">
        <v>0</v>
      </c>
      <c r="AE13" s="4">
        <f>LARGE(AE8:AE12,3)+LARGE(AE8:AE12,2)+LARGE(AE8:AE12,1)-AD13</f>
        <v>37.65</v>
      </c>
      <c r="AF13" s="4">
        <f t="shared" si="5"/>
        <v>227.15</v>
      </c>
    </row>
    <row r="14" spans="1:32">
      <c r="A14" s="3"/>
      <c r="B14" s="3">
        <v>2277</v>
      </c>
      <c r="C14" s="3">
        <v>3980</v>
      </c>
      <c r="D14" s="3" t="s">
        <v>30</v>
      </c>
      <c r="E14" s="16"/>
      <c r="F14" s="8"/>
      <c r="G14" s="8"/>
      <c r="H14" s="16"/>
      <c r="I14" s="16"/>
      <c r="J14" s="12"/>
      <c r="K14" s="3"/>
      <c r="L14" s="16"/>
      <c r="M14" s="16"/>
      <c r="N14" s="12"/>
      <c r="O14" s="3"/>
      <c r="P14" s="16"/>
      <c r="Q14" s="16"/>
      <c r="R14" s="12"/>
      <c r="S14" s="3"/>
      <c r="T14" s="16"/>
      <c r="U14" s="16"/>
      <c r="V14" s="12"/>
      <c r="W14" s="3"/>
      <c r="X14" s="16"/>
      <c r="Y14" s="16"/>
      <c r="Z14" s="12"/>
      <c r="AA14" s="3"/>
      <c r="AB14" s="16"/>
      <c r="AC14" s="16"/>
      <c r="AD14" s="12"/>
      <c r="AE14" s="3"/>
      <c r="AF14" s="3"/>
    </row>
    <row r="15" spans="1:32">
      <c r="B15">
        <v>704355</v>
      </c>
      <c r="C15">
        <v>3980</v>
      </c>
      <c r="D15" t="s">
        <v>31</v>
      </c>
      <c r="E15" s="14">
        <v>1994</v>
      </c>
      <c r="F15" s="6" t="s">
        <v>30</v>
      </c>
      <c r="G15" s="6" t="s">
        <v>32</v>
      </c>
      <c r="H15" s="17"/>
      <c r="I15" s="17"/>
      <c r="K15" s="4"/>
      <c r="L15" s="17">
        <v>3.1</v>
      </c>
      <c r="M15" s="17">
        <v>7.3</v>
      </c>
      <c r="O15" s="4">
        <f t="shared" ref="O15:O19" si="7">L15+M15-N15</f>
        <v>10.4</v>
      </c>
      <c r="P15" s="17"/>
      <c r="Q15" s="17"/>
      <c r="S15" s="4"/>
      <c r="T15" s="17"/>
      <c r="U15" s="17"/>
      <c r="W15" s="4"/>
      <c r="X15" s="17">
        <v>3.1</v>
      </c>
      <c r="Y15" s="17">
        <v>8.5</v>
      </c>
      <c r="AA15" s="4">
        <f t="shared" ref="AA15:AA19" si="8">X15+Y15-Z15</f>
        <v>11.6</v>
      </c>
      <c r="AB15" s="17">
        <v>3</v>
      </c>
      <c r="AC15" s="17">
        <v>8.25</v>
      </c>
      <c r="AE15" s="4">
        <f t="shared" ref="AE15:AE19" si="9">AB15+AC15-AD15</f>
        <v>11.25</v>
      </c>
      <c r="AF15" s="4">
        <f t="shared" ref="AF15:AF20" si="10">K15+O15+S15+W15+AA15+AE15</f>
        <v>33.25</v>
      </c>
    </row>
    <row r="16" spans="1:32">
      <c r="B16">
        <v>727287</v>
      </c>
      <c r="C16">
        <v>3980</v>
      </c>
      <c r="D16" t="s">
        <v>33</v>
      </c>
      <c r="E16" s="14">
        <v>1991</v>
      </c>
      <c r="F16" s="6" t="s">
        <v>30</v>
      </c>
      <c r="G16" s="6" t="s">
        <v>32</v>
      </c>
      <c r="H16" s="17">
        <v>3.5</v>
      </c>
      <c r="I16" s="17">
        <v>7.9</v>
      </c>
      <c r="K16" s="4">
        <f t="shared" ref="K15:K19" si="11">H16+I16-J16</f>
        <v>11.4</v>
      </c>
      <c r="L16" s="17"/>
      <c r="M16" s="17"/>
      <c r="O16" s="4"/>
      <c r="P16" s="17">
        <v>3.1</v>
      </c>
      <c r="Q16" s="17">
        <v>7.45</v>
      </c>
      <c r="S16" s="4">
        <f t="shared" ref="S15:S19" si="12">P16+Q16-R16</f>
        <v>10.55</v>
      </c>
      <c r="T16" s="17">
        <v>4</v>
      </c>
      <c r="U16" s="17">
        <v>9.1</v>
      </c>
      <c r="W16" s="4">
        <f t="shared" ref="W15:W19" si="13">T16+U16-V16</f>
        <v>13.1</v>
      </c>
      <c r="X16" s="17"/>
      <c r="Y16" s="17"/>
      <c r="AA16" s="4"/>
      <c r="AB16" s="17"/>
      <c r="AC16" s="17"/>
      <c r="AE16" s="4"/>
      <c r="AF16" s="4">
        <f t="shared" si="10"/>
        <v>35.050000000000004</v>
      </c>
    </row>
    <row r="17" spans="1:32">
      <c r="B17">
        <v>226327</v>
      </c>
      <c r="C17">
        <v>3980</v>
      </c>
      <c r="D17" t="s">
        <v>34</v>
      </c>
      <c r="E17" s="14">
        <v>2000</v>
      </c>
      <c r="F17" s="6" t="s">
        <v>30</v>
      </c>
      <c r="G17" s="6" t="s">
        <v>32</v>
      </c>
      <c r="H17" s="17">
        <v>3.7</v>
      </c>
      <c r="I17" s="17">
        <v>8.6</v>
      </c>
      <c r="K17" s="4">
        <f t="shared" si="11"/>
        <v>12.3</v>
      </c>
      <c r="L17" s="17">
        <v>2.5</v>
      </c>
      <c r="M17" s="17">
        <v>5.7</v>
      </c>
      <c r="O17" s="4">
        <f t="shared" si="7"/>
        <v>8.1999999999999993</v>
      </c>
      <c r="P17" s="17">
        <v>3.6</v>
      </c>
      <c r="Q17" s="17">
        <v>9</v>
      </c>
      <c r="R17" s="10">
        <v>0.3</v>
      </c>
      <c r="S17" s="4">
        <f t="shared" si="12"/>
        <v>12.299999999999999</v>
      </c>
      <c r="T17" s="17">
        <v>4</v>
      </c>
      <c r="U17" s="17">
        <v>8.9</v>
      </c>
      <c r="V17" s="10">
        <v>0.1</v>
      </c>
      <c r="W17" s="4">
        <f t="shared" si="13"/>
        <v>12.8</v>
      </c>
      <c r="X17" s="17">
        <v>3.2</v>
      </c>
      <c r="Y17" s="17">
        <v>9.4</v>
      </c>
      <c r="AA17" s="4">
        <f t="shared" si="8"/>
        <v>12.600000000000001</v>
      </c>
      <c r="AB17" s="17">
        <v>3.3</v>
      </c>
      <c r="AC17" s="17">
        <v>7.65</v>
      </c>
      <c r="AE17" s="4">
        <f t="shared" si="9"/>
        <v>10.95</v>
      </c>
      <c r="AF17" s="4">
        <f t="shared" si="10"/>
        <v>69.149999999999991</v>
      </c>
    </row>
    <row r="18" spans="1:32">
      <c r="B18">
        <v>608145</v>
      </c>
      <c r="C18">
        <v>9763</v>
      </c>
      <c r="D18" t="s">
        <v>35</v>
      </c>
      <c r="E18" s="14">
        <v>1999</v>
      </c>
      <c r="F18" s="6" t="s">
        <v>36</v>
      </c>
      <c r="G18" s="6" t="s">
        <v>37</v>
      </c>
      <c r="H18" s="17">
        <v>3.5</v>
      </c>
      <c r="I18" s="17">
        <v>7.4</v>
      </c>
      <c r="K18" s="4">
        <f t="shared" si="11"/>
        <v>10.9</v>
      </c>
      <c r="L18" s="17">
        <v>4.0999999999999996</v>
      </c>
      <c r="M18" s="17">
        <v>7.8</v>
      </c>
      <c r="O18" s="4">
        <f t="shared" si="7"/>
        <v>11.899999999999999</v>
      </c>
      <c r="P18" s="17">
        <v>2.4</v>
      </c>
      <c r="Q18" s="17">
        <v>8.6</v>
      </c>
      <c r="R18" s="10">
        <v>0.3</v>
      </c>
      <c r="S18" s="4">
        <f t="shared" si="12"/>
        <v>10.7</v>
      </c>
      <c r="T18" s="17">
        <v>3.2</v>
      </c>
      <c r="U18" s="17">
        <v>8.15</v>
      </c>
      <c r="W18" s="4">
        <f t="shared" si="13"/>
        <v>11.350000000000001</v>
      </c>
      <c r="X18" s="17">
        <v>2.8</v>
      </c>
      <c r="Y18" s="17">
        <v>8.8000000000000007</v>
      </c>
      <c r="AA18" s="4">
        <f t="shared" si="8"/>
        <v>11.600000000000001</v>
      </c>
      <c r="AB18" s="17">
        <v>2.9</v>
      </c>
      <c r="AC18" s="17">
        <v>9.15</v>
      </c>
      <c r="AE18" s="4">
        <f t="shared" si="9"/>
        <v>12.05</v>
      </c>
      <c r="AF18" s="4">
        <f t="shared" si="10"/>
        <v>68.5</v>
      </c>
    </row>
    <row r="19" spans="1:32">
      <c r="B19">
        <v>0</v>
      </c>
      <c r="C19">
        <v>0</v>
      </c>
      <c r="H19" s="17"/>
      <c r="I19" s="17"/>
      <c r="K19" s="4"/>
      <c r="L19" s="17"/>
      <c r="M19" s="17"/>
      <c r="O19" s="4"/>
      <c r="P19" s="17"/>
      <c r="Q19" s="17"/>
      <c r="S19" s="4"/>
      <c r="T19" s="17"/>
      <c r="U19" s="17"/>
      <c r="W19" s="4"/>
      <c r="X19" s="17"/>
      <c r="Y19" s="17"/>
      <c r="AA19" s="4"/>
      <c r="AB19" s="17"/>
      <c r="AC19" s="17"/>
      <c r="AE19" s="4"/>
      <c r="AF19" s="4"/>
    </row>
    <row r="20" spans="1:32">
      <c r="A20" s="4"/>
      <c r="B20" s="4"/>
      <c r="C20" s="4"/>
      <c r="D20" s="4" t="s">
        <v>29</v>
      </c>
      <c r="E20" s="18"/>
      <c r="F20" s="9"/>
      <c r="G20" s="9"/>
      <c r="H20" s="18"/>
      <c r="I20" s="18"/>
      <c r="J20" s="13">
        <v>0</v>
      </c>
      <c r="K20" s="4">
        <f>LARGE(K15:K19,3)+LARGE(K15:K19,2)+LARGE(K15:K19,1)-J20</f>
        <v>34.6</v>
      </c>
      <c r="L20" s="18"/>
      <c r="M20" s="18"/>
      <c r="N20" s="13">
        <v>0</v>
      </c>
      <c r="O20" s="4">
        <f>LARGE(O15:O19,3)+LARGE(O15:O19,2)+LARGE(O15:O19,1)-N20</f>
        <v>30.5</v>
      </c>
      <c r="P20" s="18"/>
      <c r="Q20" s="18"/>
      <c r="R20" s="13">
        <v>0</v>
      </c>
      <c r="S20" s="4">
        <f>LARGE(S15:S19,3)+LARGE(S15:S19,2)+LARGE(S15:S19,1)-R20</f>
        <v>33.549999999999997</v>
      </c>
      <c r="T20" s="18"/>
      <c r="U20" s="18"/>
      <c r="V20" s="13">
        <v>0</v>
      </c>
      <c r="W20" s="4">
        <f>LARGE(W15:W19,3)+LARGE(W15:W19,2)+LARGE(W15:W19,1)-V20</f>
        <v>37.25</v>
      </c>
      <c r="X20" s="18"/>
      <c r="Y20" s="18"/>
      <c r="Z20" s="13">
        <v>0</v>
      </c>
      <c r="AA20" s="4">
        <f>LARGE(AA15:AA19,3)+LARGE(AA15:AA19,2)+LARGE(AA15:AA19,1)-Z20</f>
        <v>35.800000000000004</v>
      </c>
      <c r="AB20" s="18"/>
      <c r="AC20" s="18"/>
      <c r="AD20" s="13">
        <v>0</v>
      </c>
      <c r="AE20" s="4">
        <f>LARGE(AE15:AE19,3)+LARGE(AE15:AE19,2)+LARGE(AE15:AE19,1)-AD20</f>
        <v>34.25</v>
      </c>
      <c r="AF20" s="4">
        <f t="shared" si="10"/>
        <v>205.95</v>
      </c>
    </row>
    <row r="21" spans="1:32">
      <c r="A21" s="3"/>
      <c r="B21" s="3">
        <v>2264</v>
      </c>
      <c r="C21" s="3">
        <v>3255</v>
      </c>
      <c r="D21" s="3" t="s">
        <v>38</v>
      </c>
      <c r="E21" s="16"/>
      <c r="F21" s="8"/>
      <c r="G21" s="8"/>
      <c r="H21" s="16"/>
      <c r="I21" s="16"/>
      <c r="J21" s="12"/>
      <c r="K21" s="3"/>
      <c r="L21" s="16"/>
      <c r="M21" s="16"/>
      <c r="N21" s="12"/>
      <c r="O21" s="3"/>
      <c r="P21" s="16"/>
      <c r="Q21" s="16"/>
      <c r="R21" s="12"/>
      <c r="S21" s="3"/>
      <c r="T21" s="16"/>
      <c r="U21" s="16"/>
      <c r="V21" s="12"/>
      <c r="W21" s="3"/>
      <c r="X21" s="16"/>
      <c r="Y21" s="16"/>
      <c r="Z21" s="12"/>
      <c r="AA21" s="3"/>
      <c r="AB21" s="16"/>
      <c r="AC21" s="16"/>
      <c r="AD21" s="12"/>
      <c r="AE21" s="3"/>
      <c r="AF21" s="3"/>
    </row>
    <row r="22" spans="1:32">
      <c r="B22">
        <v>870790</v>
      </c>
      <c r="C22">
        <v>3255</v>
      </c>
      <c r="D22" t="s">
        <v>39</v>
      </c>
      <c r="E22" s="14">
        <v>1997</v>
      </c>
      <c r="F22" s="6" t="s">
        <v>38</v>
      </c>
      <c r="G22" s="6" t="s">
        <v>40</v>
      </c>
      <c r="H22" s="17">
        <v>3.2</v>
      </c>
      <c r="I22" s="17">
        <v>7.7</v>
      </c>
      <c r="J22" s="10">
        <v>0.3</v>
      </c>
      <c r="K22" s="4">
        <f t="shared" ref="K22:K26" si="14">H22+I22-J22</f>
        <v>10.6</v>
      </c>
      <c r="L22" s="17">
        <v>2.8</v>
      </c>
      <c r="M22" s="17">
        <v>7.65</v>
      </c>
      <c r="O22" s="4">
        <f t="shared" ref="O22:O26" si="15">L22+M22-N22</f>
        <v>10.45</v>
      </c>
      <c r="P22" s="17">
        <v>2.7</v>
      </c>
      <c r="Q22" s="17">
        <v>8.85</v>
      </c>
      <c r="R22" s="10">
        <v>4.3</v>
      </c>
      <c r="S22" s="4">
        <f t="shared" ref="S22:S26" si="16">P22+Q22-R22</f>
        <v>7.2500000000000009</v>
      </c>
      <c r="T22" s="17">
        <v>3.2</v>
      </c>
      <c r="U22" s="17">
        <v>8.65</v>
      </c>
      <c r="W22" s="4">
        <f t="shared" ref="W22:W26" si="17">T22+U22-V22</f>
        <v>11.850000000000001</v>
      </c>
      <c r="X22" s="17">
        <v>2.5</v>
      </c>
      <c r="Y22" s="17">
        <v>8.85</v>
      </c>
      <c r="AA22" s="4">
        <f t="shared" ref="AA22:AA26" si="18">X22+Y22-Z22</f>
        <v>11.35</v>
      </c>
      <c r="AB22" s="17">
        <v>2.8</v>
      </c>
      <c r="AC22" s="17">
        <v>8.4</v>
      </c>
      <c r="AE22" s="4">
        <f t="shared" ref="AE22:AE26" si="19">AB22+AC22-AD22</f>
        <v>11.2</v>
      </c>
      <c r="AF22" s="4">
        <f t="shared" ref="AF22:AF27" si="20">K22+O22+S22+W22+AA22+AE22</f>
        <v>62.7</v>
      </c>
    </row>
    <row r="23" spans="1:32">
      <c r="B23">
        <v>693089</v>
      </c>
      <c r="C23">
        <v>3255</v>
      </c>
      <c r="D23" t="s">
        <v>41</v>
      </c>
      <c r="E23" s="14">
        <v>1992</v>
      </c>
      <c r="F23" s="6" t="s">
        <v>38</v>
      </c>
      <c r="G23" s="6" t="s">
        <v>42</v>
      </c>
      <c r="H23" s="17"/>
      <c r="I23" s="17"/>
      <c r="K23" s="4"/>
      <c r="L23" s="17"/>
      <c r="M23" s="17"/>
      <c r="O23" s="4"/>
      <c r="P23" s="17"/>
      <c r="Q23" s="17"/>
      <c r="S23" s="4"/>
      <c r="T23" s="17">
        <v>2.2000000000000002</v>
      </c>
      <c r="U23" s="17">
        <v>8.75</v>
      </c>
      <c r="V23" s="10">
        <v>0.1</v>
      </c>
      <c r="W23" s="4">
        <f t="shared" si="17"/>
        <v>10.85</v>
      </c>
      <c r="X23" s="17"/>
      <c r="Y23" s="17"/>
      <c r="AA23" s="4"/>
      <c r="AB23" s="17">
        <v>2.7</v>
      </c>
      <c r="AC23" s="17">
        <v>8.6</v>
      </c>
      <c r="AE23" s="4">
        <f t="shared" si="19"/>
        <v>11.3</v>
      </c>
      <c r="AF23" s="4">
        <f t="shared" si="20"/>
        <v>22.15</v>
      </c>
    </row>
    <row r="24" spans="1:32">
      <c r="B24">
        <v>225606</v>
      </c>
      <c r="C24">
        <v>3255</v>
      </c>
      <c r="D24" t="s">
        <v>43</v>
      </c>
      <c r="E24" s="14">
        <v>1995</v>
      </c>
      <c r="F24" s="6" t="s">
        <v>38</v>
      </c>
      <c r="G24" s="6" t="s">
        <v>42</v>
      </c>
      <c r="H24" s="17">
        <v>3.7</v>
      </c>
      <c r="I24" s="17">
        <v>7.95</v>
      </c>
      <c r="J24" s="10">
        <v>0.3</v>
      </c>
      <c r="K24" s="4">
        <f t="shared" si="14"/>
        <v>11.35</v>
      </c>
      <c r="L24" s="17">
        <v>2.2999999999999998</v>
      </c>
      <c r="M24" s="17">
        <v>7.2</v>
      </c>
      <c r="N24" s="10">
        <v>0.3</v>
      </c>
      <c r="O24" s="4">
        <f t="shared" si="15"/>
        <v>9.1999999999999993</v>
      </c>
      <c r="P24" s="17">
        <v>2.5</v>
      </c>
      <c r="Q24" s="17">
        <v>8.65</v>
      </c>
      <c r="R24" s="10">
        <v>0.3</v>
      </c>
      <c r="S24" s="4">
        <f t="shared" si="16"/>
        <v>10.85</v>
      </c>
      <c r="T24" s="17">
        <v>3.2</v>
      </c>
      <c r="U24" s="17">
        <v>9.25</v>
      </c>
      <c r="W24" s="4">
        <f t="shared" si="17"/>
        <v>12.45</v>
      </c>
      <c r="X24" s="17">
        <v>3.4</v>
      </c>
      <c r="Y24" s="17">
        <v>7.5</v>
      </c>
      <c r="AA24" s="4">
        <f t="shared" si="18"/>
        <v>10.9</v>
      </c>
      <c r="AB24" s="17">
        <v>3.7</v>
      </c>
      <c r="AC24" s="17">
        <v>8.4</v>
      </c>
      <c r="AE24" s="4">
        <f t="shared" si="19"/>
        <v>12.100000000000001</v>
      </c>
      <c r="AF24" s="4">
        <f t="shared" si="20"/>
        <v>66.849999999999994</v>
      </c>
    </row>
    <row r="25" spans="1:32">
      <c r="B25">
        <v>998421</v>
      </c>
      <c r="C25">
        <v>3255</v>
      </c>
      <c r="D25" t="s">
        <v>44</v>
      </c>
      <c r="E25" s="14">
        <v>2001</v>
      </c>
      <c r="F25" s="6" t="s">
        <v>38</v>
      </c>
      <c r="G25" s="6" t="s">
        <v>40</v>
      </c>
      <c r="H25" s="17">
        <v>2.4</v>
      </c>
      <c r="I25" s="17">
        <v>8.25</v>
      </c>
      <c r="J25" s="10">
        <v>0.3</v>
      </c>
      <c r="K25" s="4">
        <f t="shared" si="14"/>
        <v>10.35</v>
      </c>
      <c r="L25" s="17">
        <v>2.2999999999999998</v>
      </c>
      <c r="M25" s="17">
        <v>7.7</v>
      </c>
      <c r="N25" s="10">
        <v>0.3</v>
      </c>
      <c r="O25" s="4">
        <f t="shared" si="15"/>
        <v>9.6999999999999993</v>
      </c>
      <c r="P25" s="17">
        <v>1.7</v>
      </c>
      <c r="Q25" s="17">
        <v>8.6999999999999993</v>
      </c>
      <c r="R25" s="10">
        <v>0.3</v>
      </c>
      <c r="S25" s="4">
        <f t="shared" si="16"/>
        <v>10.099999999999998</v>
      </c>
      <c r="T25" s="17">
        <v>3.2</v>
      </c>
      <c r="U25" s="17">
        <v>9</v>
      </c>
      <c r="W25" s="4">
        <f t="shared" si="17"/>
        <v>12.2</v>
      </c>
      <c r="X25" s="17">
        <v>2.2000000000000002</v>
      </c>
      <c r="Y25" s="17">
        <v>8.35</v>
      </c>
      <c r="AA25" s="4">
        <f t="shared" si="18"/>
        <v>10.55</v>
      </c>
      <c r="AB25" s="17"/>
      <c r="AC25" s="17"/>
      <c r="AE25" s="4"/>
      <c r="AF25" s="4">
        <f t="shared" si="20"/>
        <v>52.899999999999991</v>
      </c>
    </row>
    <row r="26" spans="1:32">
      <c r="B26">
        <v>109767</v>
      </c>
      <c r="C26">
        <v>3255</v>
      </c>
      <c r="D26" t="s">
        <v>45</v>
      </c>
      <c r="E26" s="14">
        <v>1999</v>
      </c>
      <c r="F26" s="6" t="s">
        <v>38</v>
      </c>
      <c r="G26" s="6" t="s">
        <v>40</v>
      </c>
      <c r="H26" s="17"/>
      <c r="I26" s="17"/>
      <c r="K26" s="4"/>
      <c r="L26" s="17"/>
      <c r="M26" s="17"/>
      <c r="O26" s="4"/>
      <c r="P26" s="17">
        <v>3.4</v>
      </c>
      <c r="Q26" s="17">
        <v>7.05</v>
      </c>
      <c r="R26" s="10">
        <v>0.3</v>
      </c>
      <c r="S26" s="4">
        <f t="shared" si="16"/>
        <v>10.149999999999999</v>
      </c>
      <c r="T26" s="17"/>
      <c r="U26" s="17"/>
      <c r="W26" s="4"/>
      <c r="X26" s="17">
        <v>2.2000000000000002</v>
      </c>
      <c r="Y26" s="17">
        <v>5.3</v>
      </c>
      <c r="AA26" s="4">
        <f t="shared" si="18"/>
        <v>7.5</v>
      </c>
      <c r="AB26" s="17"/>
      <c r="AC26" s="17"/>
      <c r="AE26" s="4"/>
      <c r="AF26" s="4">
        <f t="shared" si="20"/>
        <v>17.649999999999999</v>
      </c>
    </row>
    <row r="27" spans="1:32">
      <c r="A27" s="4"/>
      <c r="B27" s="4"/>
      <c r="C27" s="4"/>
      <c r="D27" s="4" t="s">
        <v>29</v>
      </c>
      <c r="E27" s="18"/>
      <c r="F27" s="9"/>
      <c r="G27" s="9"/>
      <c r="H27" s="18"/>
      <c r="I27" s="18"/>
      <c r="J27" s="13">
        <v>0</v>
      </c>
      <c r="K27" s="4">
        <f>LARGE(K22:K26,3)+LARGE(K22:K26,2)+LARGE(K22:K26,1)-J27</f>
        <v>32.299999999999997</v>
      </c>
      <c r="L27" s="18"/>
      <c r="M27" s="18"/>
      <c r="N27" s="13">
        <v>0</v>
      </c>
      <c r="O27" s="4">
        <f>LARGE(O22:O26,3)+LARGE(O22:O26,2)+LARGE(O22:O26,1)-N27</f>
        <v>29.349999999999998</v>
      </c>
      <c r="P27" s="18"/>
      <c r="Q27" s="18"/>
      <c r="R27" s="13">
        <v>0</v>
      </c>
      <c r="S27" s="4">
        <f>LARGE(S22:S26,3)+LARGE(S22:S26,2)+LARGE(S22:S26,1)-R27</f>
        <v>31.099999999999994</v>
      </c>
      <c r="T27" s="18"/>
      <c r="U27" s="18"/>
      <c r="V27" s="13">
        <v>0</v>
      </c>
      <c r="W27" s="4">
        <f>LARGE(W22:W26,3)+LARGE(W22:W26,2)+LARGE(W22:W26,1)-V27</f>
        <v>36.5</v>
      </c>
      <c r="X27" s="18"/>
      <c r="Y27" s="18"/>
      <c r="Z27" s="13">
        <v>0</v>
      </c>
      <c r="AA27" s="4">
        <f>LARGE(AA22:AA26,3)+LARGE(AA22:AA26,2)+LARGE(AA22:AA26,1)-Z27</f>
        <v>32.800000000000004</v>
      </c>
      <c r="AB27" s="18"/>
      <c r="AC27" s="18"/>
      <c r="AD27" s="13">
        <v>0</v>
      </c>
      <c r="AE27" s="4">
        <f>LARGE(AE22:AE26,3)+LARGE(AE22:AE26,2)+LARGE(AE22:AE26,1)-AD27</f>
        <v>34.6</v>
      </c>
      <c r="AF27" s="4">
        <f t="shared" si="20"/>
        <v>196.65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2711_Extraliga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SBI</cp:lastModifiedBy>
  <dcterms:created xsi:type="dcterms:W3CDTF">2018-12-08T18:41:51Z</dcterms:created>
  <dcterms:modified xsi:type="dcterms:W3CDTF">2018-12-09T10:19:44Z</dcterms:modified>
</cp:coreProperties>
</file>