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210" windowWidth="10545" windowHeight="8595" activeTab="4"/>
  </bookViews>
  <sheets>
    <sheet name="I.-2009 a ml." sheetId="1" r:id="rId1"/>
    <sheet name="II.-2008" sheetId="2" r:id="rId2"/>
    <sheet name="III.-2007" sheetId="3" r:id="rId3"/>
    <sheet name="IV.-2005-2006 " sheetId="4" r:id="rId4"/>
    <sheet name="V.-2006 a starší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<sst xmlns="http://schemas.openxmlformats.org/spreadsheetml/2006/main" count="474" uniqueCount="166">
  <si>
    <t>Pořadí</t>
  </si>
  <si>
    <t>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</si>
  <si>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</si>
  <si>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</si>
  <si>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</si>
  <si>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</si>
  <si>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</si>
  <si>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</si>
  <si>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</si>
  <si>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</si>
  <si>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</si>
  <si>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</si>
  <si>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</si>
  <si>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</si>
  <si>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</si>
  <si>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</si>
  <si>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Ročník</t>
  </si>
  <si>
    <t>Jméno</t>
  </si>
  <si>
    <t xml:space="preserve">Jméno </t>
  </si>
  <si>
    <t>15.</t>
  </si>
  <si>
    <t>Poř.</t>
  </si>
  <si>
    <t>S</t>
  </si>
  <si>
    <t>Oddíl</t>
  </si>
  <si>
    <t>Roč.</t>
  </si>
  <si>
    <t>D</t>
  </si>
  <si>
    <t>E</t>
  </si>
  <si>
    <t xml:space="preserve">           </t>
  </si>
  <si>
    <t>16.</t>
  </si>
  <si>
    <t>17.</t>
  </si>
  <si>
    <t>18.</t>
  </si>
  <si>
    <t>19.</t>
  </si>
  <si>
    <t>20.</t>
  </si>
  <si>
    <t>21.</t>
  </si>
  <si>
    <t>22.</t>
  </si>
  <si>
    <t>25.</t>
  </si>
  <si>
    <t>29.</t>
  </si>
  <si>
    <t>30.</t>
  </si>
  <si>
    <t>31.</t>
  </si>
  <si>
    <t>32.</t>
  </si>
  <si>
    <t>TJ Sokol Moravský Krumlov</t>
  </si>
  <si>
    <t>pen.</t>
  </si>
  <si>
    <t>Pešová Dorota</t>
  </si>
  <si>
    <t>TJ Sokol Bedřichov</t>
  </si>
  <si>
    <t>Srbová Michaela</t>
  </si>
  <si>
    <t>Marešová Leona</t>
  </si>
  <si>
    <t>TJ Sokol Bučovice</t>
  </si>
  <si>
    <t>26.</t>
  </si>
  <si>
    <t>Mlčochová Gabriela</t>
  </si>
  <si>
    <t>Janderková Markéta</t>
  </si>
  <si>
    <t>Málková Ema</t>
  </si>
  <si>
    <t>Čejková Sára</t>
  </si>
  <si>
    <t>Štrosová Kateřina</t>
  </si>
  <si>
    <t>Ukropová Karolína</t>
  </si>
  <si>
    <t>Jackovičová Zuzana</t>
  </si>
  <si>
    <t>Štrosová Veronika</t>
  </si>
  <si>
    <t>Horová Viktorie</t>
  </si>
  <si>
    <t>Výplachová Aneta</t>
  </si>
  <si>
    <t>Chárová Kateřina</t>
  </si>
  <si>
    <t>Molíková Simona</t>
  </si>
  <si>
    <t>Kavalcová Michaela</t>
  </si>
  <si>
    <t>Pohanková Elisabeth Aneta</t>
  </si>
  <si>
    <t>Peigerová Klára</t>
  </si>
  <si>
    <t>Šuplerová Nina</t>
  </si>
  <si>
    <t>Blatecká Veronika</t>
  </si>
  <si>
    <t>Hajdinová Natálie</t>
  </si>
  <si>
    <t>KSG Rosice</t>
  </si>
  <si>
    <t>Chárová Elisabeta</t>
  </si>
  <si>
    <t>Vítová Magda</t>
  </si>
  <si>
    <t>Musilová Lucie</t>
  </si>
  <si>
    <t>Kubošná Veronika</t>
  </si>
  <si>
    <t>KSG Znojmo</t>
  </si>
  <si>
    <t>Truhlářová Natálie</t>
  </si>
  <si>
    <t>Kotlaříková Tamara</t>
  </si>
  <si>
    <t>Božková Pavlína</t>
  </si>
  <si>
    <t>Vojtěchová Anna</t>
  </si>
  <si>
    <t>Procházková Kristýna</t>
  </si>
  <si>
    <t>Chudá Viktória</t>
  </si>
  <si>
    <t>Černá Marie</t>
  </si>
  <si>
    <t>Dřevojanová Anežka</t>
  </si>
  <si>
    <t>Šedrlová Lenka</t>
  </si>
  <si>
    <t>Jackovičová Veronika</t>
  </si>
  <si>
    <t>Chmelková Sára</t>
  </si>
  <si>
    <t>Štefková Kateřina</t>
  </si>
  <si>
    <t>Juříčková Markéta Ella</t>
  </si>
  <si>
    <t>Křížová Kristýna</t>
  </si>
  <si>
    <t>Zálesáková Eliška</t>
  </si>
  <si>
    <t>Knotková Nikola</t>
  </si>
  <si>
    <t>Pavlíková René</t>
  </si>
  <si>
    <t>Hrabovská Klára</t>
  </si>
  <si>
    <t>Duráková Kateřina</t>
  </si>
  <si>
    <t>Hanousková Tereza</t>
  </si>
  <si>
    <t>Matulová Veronika</t>
  </si>
  <si>
    <t>Petrčková Nikola</t>
  </si>
  <si>
    <t>Fialová Ema</t>
  </si>
  <si>
    <t>Hájková Veronika</t>
  </si>
  <si>
    <t>Maciková Alexia</t>
  </si>
  <si>
    <t>Svobodová Jana</t>
  </si>
  <si>
    <t>Gálová Linda</t>
  </si>
  <si>
    <t>Prokešová Věra</t>
  </si>
  <si>
    <t>Hajdinová Karolína</t>
  </si>
  <si>
    <t>Víceníková Karin</t>
  </si>
  <si>
    <t>TJ Sokol Moravská Ostrava 1</t>
  </si>
  <si>
    <t>Gábová Natálie</t>
  </si>
  <si>
    <t>Štěpánová Eliška</t>
  </si>
  <si>
    <t>Návratová Zuzana</t>
  </si>
  <si>
    <t>Čonková Nela</t>
  </si>
  <si>
    <t>Klichová Zuzana</t>
  </si>
  <si>
    <t>Raiskubová Zuzana</t>
  </si>
  <si>
    <t>Vavříčková Markéta</t>
  </si>
  <si>
    <t>Opelíková Lucie</t>
  </si>
  <si>
    <t>TJ Chropyně</t>
  </si>
  <si>
    <t>Stavinohová Valerie</t>
  </si>
  <si>
    <t>Župková Mariana</t>
  </si>
  <si>
    <t>Krčová Tereza</t>
  </si>
  <si>
    <t>Šilhánková Barbora</t>
  </si>
  <si>
    <t>Kolářová Adriana</t>
  </si>
  <si>
    <t>Klásková Vanesa</t>
  </si>
  <si>
    <t>Žatecká Kateřina</t>
  </si>
  <si>
    <t>Melicharová Klára</t>
  </si>
  <si>
    <t>Svobodová Emily</t>
  </si>
  <si>
    <t>Varmužková Lucie</t>
  </si>
  <si>
    <t>Václavíková Simona</t>
  </si>
  <si>
    <t>Cikrlová Romana</t>
  </si>
  <si>
    <t>Adamusová Amélie</t>
  </si>
  <si>
    <t>Mařanová Melanie</t>
  </si>
  <si>
    <t>Sabo Nikola</t>
  </si>
  <si>
    <t>Vacková Markéta</t>
  </si>
  <si>
    <t>Kaliničová Anna</t>
  </si>
  <si>
    <t>Šuplerová Anna</t>
  </si>
  <si>
    <t>Dánielová Lenka</t>
  </si>
  <si>
    <t>Janoutová Tereza</t>
  </si>
  <si>
    <t>Vlasáková Zuzana</t>
  </si>
  <si>
    <t>Kozáková Barbora</t>
  </si>
  <si>
    <t>Chmelová Karolína</t>
  </si>
  <si>
    <t>Fialová Markéta</t>
  </si>
  <si>
    <t>Kokrdová Daniela</t>
  </si>
  <si>
    <t>TJ Sokol Brno 1</t>
  </si>
  <si>
    <t>Bartošovská Iva</t>
  </si>
  <si>
    <t>KSG Moravská Slavia Brno</t>
  </si>
  <si>
    <t>Pelikánová Sára</t>
  </si>
  <si>
    <t>Marešová Šárka</t>
  </si>
  <si>
    <t>Dvořáková Žaneta</t>
  </si>
  <si>
    <t>Pelikánová Laura</t>
  </si>
  <si>
    <t>Keprtová Nicole</t>
  </si>
  <si>
    <t>Šlégrová Jolana</t>
  </si>
  <si>
    <t>Moravcová Melanie</t>
  </si>
  <si>
    <t>Orlová Eva</t>
  </si>
  <si>
    <t>Orlová Nikol</t>
  </si>
  <si>
    <t>Fukačová Adéla</t>
  </si>
  <si>
    <t>Mravcová Magdaléna</t>
  </si>
  <si>
    <t>Stroblíková Elena</t>
  </si>
  <si>
    <t>Tomkovičová Leontýna</t>
  </si>
  <si>
    <t>TJ Sokol Mor. Ostrava 1</t>
  </si>
  <si>
    <t xml:space="preserve">TJ Chropyně </t>
  </si>
  <si>
    <t>Krumlovský Zvoneček - 13. 12. 2015 - Kategorie I - roč. 2009 a ml.</t>
  </si>
  <si>
    <t>Krumlovský Zvoneček - 13. 12. 2015 - Kategorie II - roč. 2008</t>
  </si>
  <si>
    <t>Krumlovský Zvoneček - 13. 12. 2015 - Kategorie III - roč. 2007</t>
  </si>
  <si>
    <t>Krumlovský Zvoneček 13. 12. 2015 - Kategorie IV - roč. 2006-2005</t>
  </si>
  <si>
    <t>Smejkal Nella A.</t>
  </si>
  <si>
    <t>Krumlovský Zvoneček - 13. 12. 2015 - Kategorie V - roč. 2006 a starší</t>
  </si>
  <si>
    <t>Herškovičová Lea</t>
  </si>
  <si>
    <t>1.-2.</t>
  </si>
  <si>
    <t>6.-7.</t>
  </si>
  <si>
    <t>16.-17.</t>
  </si>
  <si>
    <t>23.-24.</t>
  </si>
  <si>
    <t>27.-28.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</si>
</sst>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1"/>
      <name val="Symbol"/>
      <family val="1"/>
    </font>
    <font>
      <b/>
      <sz val="10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ck"/>
      <top style="thin"/>
      <bottom style="thin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/>
      <right/>
      <top/>
      <bottom style="thin"/>
    </border>
    <border>
      <left style="medium"/>
      <right/>
      <top style="thick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ck"/>
      <right style="medium"/>
      <top style="thick"/>
      <bottom/>
    </border>
    <border>
      <left style="medium"/>
      <right style="medium"/>
      <top style="thick"/>
      <bottom/>
    </border>
    <border>
      <left style="thick"/>
      <right style="medium"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thick"/>
      <right/>
      <top style="thin"/>
      <bottom style="thin"/>
    </border>
    <border>
      <left/>
      <right style="thick"/>
      <top style="thin"/>
      <bottom style="thin"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ck"/>
      <bottom style="thin"/>
    </border>
    <border>
      <left style="medium"/>
      <right/>
      <top style="thick"/>
      <bottom style="thin"/>
    </border>
    <border>
      <left/>
      <right style="medium"/>
      <top style="thick"/>
      <bottom style="thin"/>
    </border>
    <border>
      <left/>
      <right style="medium"/>
      <top style="thick"/>
      <bottom/>
    </border>
    <border>
      <left/>
      <right style="medium"/>
      <top/>
      <bottom style="thin"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thick"/>
      <right style="medium"/>
      <top style="thin"/>
      <bottom style="thin"/>
    </border>
    <border>
      <left/>
      <right/>
      <top/>
      <bottom style="thick"/>
    </border>
    <border>
      <left style="thick"/>
      <right/>
      <top style="thick"/>
      <bottom/>
    </border>
    <border>
      <left/>
      <right/>
      <top style="thin"/>
      <bottom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6" fillId="19" borderId="9" applyNumberFormat="0" applyAlignment="0" applyProtection="0"/>
    <xf numFmtId="0" fontId="21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15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4" fontId="0" fillId="0" borderId="10" xfId="0" applyNumberForma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30" xfId="0" applyBorder="1" applyAlignment="1">
      <alignment/>
    </xf>
    <xf numFmtId="0" fontId="5" fillId="0" borderId="31" xfId="0" applyFont="1" applyFill="1" applyBorder="1" applyAlignment="1">
      <alignment horizontal="center"/>
    </xf>
    <xf numFmtId="164" fontId="5" fillId="0" borderId="32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0" fillId="24" borderId="0" xfId="0" applyFill="1" applyBorder="1" applyAlignment="1">
      <alignment horizontal="center"/>
    </xf>
    <xf numFmtId="165" fontId="0" fillId="24" borderId="0" xfId="0" applyNumberFormat="1" applyFill="1" applyBorder="1" applyAlignment="1">
      <alignment horizontal="center"/>
    </xf>
    <xf numFmtId="164" fontId="0" fillId="24" borderId="0" xfId="0" applyNumberFormat="1" applyFill="1" applyBorder="1" applyAlignment="1">
      <alignment horizontal="center"/>
    </xf>
    <xf numFmtId="164" fontId="5" fillId="24" borderId="0" xfId="0" applyNumberFormat="1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0" fillId="0" borderId="40" xfId="0" applyBorder="1" applyAlignment="1">
      <alignment/>
    </xf>
    <xf numFmtId="0" fontId="2" fillId="0" borderId="41" xfId="0" applyFont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6" fillId="0" borderId="4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24" borderId="43" xfId="0" applyFill="1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2" fillId="0" borderId="45" xfId="0" applyFont="1" applyBorder="1" applyAlignment="1">
      <alignment horizontal="center"/>
    </xf>
    <xf numFmtId="0" fontId="5" fillId="24" borderId="46" xfId="0" applyFont="1" applyFill="1" applyBorder="1" applyAlignment="1">
      <alignment horizontal="center"/>
    </xf>
    <xf numFmtId="0" fontId="5" fillId="24" borderId="31" xfId="0" applyFont="1" applyFill="1" applyBorder="1" applyAlignment="1">
      <alignment horizontal="center"/>
    </xf>
    <xf numFmtId="0" fontId="0" fillId="24" borderId="47" xfId="0" applyFill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8" xfId="0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0" fillId="24" borderId="47" xfId="0" applyFont="1" applyFill="1" applyBorder="1" applyAlignment="1">
      <alignment horizontal="left"/>
    </xf>
    <xf numFmtId="165" fontId="0" fillId="0" borderId="47" xfId="0" applyNumberFormat="1" applyBorder="1" applyAlignment="1">
      <alignment horizontal="center"/>
    </xf>
    <xf numFmtId="164" fontId="0" fillId="0" borderId="47" xfId="0" applyNumberFormat="1" applyBorder="1" applyAlignment="1">
      <alignment horizontal="center"/>
    </xf>
    <xf numFmtId="164" fontId="5" fillId="0" borderId="47" xfId="0" applyNumberFormat="1" applyFont="1" applyBorder="1" applyAlignment="1">
      <alignment horizontal="center"/>
    </xf>
    <xf numFmtId="0" fontId="0" fillId="24" borderId="23" xfId="0" applyFill="1" applyBorder="1" applyAlignment="1">
      <alignment horizontal="left"/>
    </xf>
    <xf numFmtId="0" fontId="0" fillId="24" borderId="24" xfId="0" applyFill="1" applyBorder="1" applyAlignment="1">
      <alignment horizontal="left"/>
    </xf>
    <xf numFmtId="0" fontId="5" fillId="24" borderId="24" xfId="0" applyFont="1" applyFill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5" fillId="0" borderId="30" xfId="0" applyFont="1" applyBorder="1" applyAlignment="1">
      <alignment horizontal="center"/>
    </xf>
    <xf numFmtId="164" fontId="0" fillId="0" borderId="18" xfId="0" applyNumberFormat="1" applyBorder="1" applyAlignment="1">
      <alignment/>
    </xf>
    <xf numFmtId="164" fontId="0" fillId="0" borderId="44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45" xfId="0" applyNumberFormat="1" applyBorder="1" applyAlignment="1">
      <alignment/>
    </xf>
    <xf numFmtId="164" fontId="5" fillId="0" borderId="22" xfId="0" applyNumberFormat="1" applyFont="1" applyBorder="1" applyAlignment="1">
      <alignment horizontal="center"/>
    </xf>
    <xf numFmtId="164" fontId="0" fillId="0" borderId="40" xfId="0" applyNumberFormat="1" applyBorder="1" applyAlignment="1">
      <alignment/>
    </xf>
    <xf numFmtId="164" fontId="0" fillId="0" borderId="30" xfId="0" applyNumberFormat="1" applyBorder="1" applyAlignment="1">
      <alignment/>
    </xf>
    <xf numFmtId="164" fontId="5" fillId="0" borderId="41" xfId="0" applyNumberFormat="1" applyFont="1" applyBorder="1" applyAlignment="1">
      <alignment horizontal="center"/>
    </xf>
    <xf numFmtId="164" fontId="5" fillId="0" borderId="36" xfId="0" applyNumberFormat="1" applyFont="1" applyBorder="1" applyAlignment="1">
      <alignment horizontal="center"/>
    </xf>
    <xf numFmtId="164" fontId="7" fillId="0" borderId="42" xfId="0" applyNumberFormat="1" applyFont="1" applyBorder="1" applyAlignment="1">
      <alignment horizontal="center"/>
    </xf>
    <xf numFmtId="164" fontId="5" fillId="0" borderId="45" xfId="0" applyNumberFormat="1" applyFont="1" applyBorder="1" applyAlignment="1">
      <alignment horizontal="center"/>
    </xf>
    <xf numFmtId="164" fontId="7" fillId="0" borderId="35" xfId="0" applyNumberFormat="1" applyFont="1" applyBorder="1" applyAlignment="1">
      <alignment horizontal="center"/>
    </xf>
    <xf numFmtId="164" fontId="0" fillId="0" borderId="18" xfId="0" applyNumberFormat="1" applyBorder="1" applyAlignment="1">
      <alignment horizontal="left"/>
    </xf>
    <xf numFmtId="164" fontId="0" fillId="0" borderId="40" xfId="0" applyNumberFormat="1" applyBorder="1" applyAlignment="1">
      <alignment horizontal="left"/>
    </xf>
    <xf numFmtId="165" fontId="0" fillId="0" borderId="49" xfId="0" applyNumberForma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0" fontId="5" fillId="24" borderId="0" xfId="0" applyFont="1" applyFill="1" applyBorder="1" applyAlignment="1">
      <alignment horizontal="center"/>
    </xf>
    <xf numFmtId="0" fontId="6" fillId="0" borderId="35" xfId="0" applyFont="1" applyBorder="1" applyAlignment="1">
      <alignment horizontal="center" vertical="center"/>
    </xf>
    <xf numFmtId="0" fontId="0" fillId="24" borderId="43" xfId="0" applyFont="1" applyFill="1" applyBorder="1" applyAlignment="1">
      <alignment horizontal="center"/>
    </xf>
    <xf numFmtId="0" fontId="0" fillId="24" borderId="29" xfId="0" applyFont="1" applyFill="1" applyBorder="1" applyAlignment="1">
      <alignment horizontal="left"/>
    </xf>
    <xf numFmtId="0" fontId="0" fillId="24" borderId="29" xfId="0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5" fillId="24" borderId="49" xfId="0" applyFont="1" applyFill="1" applyBorder="1" applyAlignment="1">
      <alignment horizontal="center"/>
    </xf>
    <xf numFmtId="0" fontId="0" fillId="24" borderId="49" xfId="0" applyFont="1" applyFill="1" applyBorder="1" applyAlignment="1">
      <alignment horizontal="left"/>
    </xf>
    <xf numFmtId="0" fontId="0" fillId="24" borderId="49" xfId="0" applyFill="1" applyBorder="1" applyAlignment="1">
      <alignment horizontal="center"/>
    </xf>
    <xf numFmtId="164" fontId="0" fillId="0" borderId="49" xfId="0" applyNumberFormat="1" applyBorder="1" applyAlignment="1">
      <alignment horizontal="center"/>
    </xf>
    <xf numFmtId="164" fontId="5" fillId="0" borderId="49" xfId="0" applyNumberFormat="1" applyFont="1" applyBorder="1" applyAlignment="1">
      <alignment horizontal="center"/>
    </xf>
    <xf numFmtId="164" fontId="5" fillId="0" borderId="35" xfId="0" applyNumberFormat="1" applyFont="1" applyBorder="1" applyAlignment="1">
      <alignment horizontal="center"/>
    </xf>
    <xf numFmtId="0" fontId="0" fillId="24" borderId="27" xfId="0" applyFill="1" applyBorder="1" applyAlignment="1">
      <alignment/>
    </xf>
    <xf numFmtId="0" fontId="0" fillId="24" borderId="29" xfId="0" applyFill="1" applyBorder="1" applyAlignment="1">
      <alignment/>
    </xf>
    <xf numFmtId="0" fontId="5" fillId="24" borderId="29" xfId="0" applyFont="1" applyFill="1" applyBorder="1" applyAlignment="1">
      <alignment horizontal="center"/>
    </xf>
    <xf numFmtId="0" fontId="5" fillId="24" borderId="29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3" fillId="0" borderId="40" xfId="0" applyFont="1" applyBorder="1" applyAlignment="1">
      <alignment/>
    </xf>
    <xf numFmtId="0" fontId="5" fillId="0" borderId="29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5" fillId="24" borderId="24" xfId="0" applyFont="1" applyFill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24" borderId="15" xfId="0" applyFont="1" applyFill="1" applyBorder="1" applyAlignment="1">
      <alignment horizontal="left"/>
    </xf>
    <xf numFmtId="0" fontId="5" fillId="0" borderId="31" xfId="0" applyFont="1" applyFill="1" applyBorder="1" applyAlignment="1">
      <alignment horizontal="center"/>
    </xf>
    <xf numFmtId="0" fontId="0" fillId="24" borderId="43" xfId="0" applyFont="1" applyFill="1" applyBorder="1" applyAlignment="1">
      <alignment horizontal="left"/>
    </xf>
    <xf numFmtId="0" fontId="0" fillId="0" borderId="43" xfId="0" applyFont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24" borderId="15" xfId="0" applyFill="1" applyBorder="1" applyAlignment="1">
      <alignment horizontal="left"/>
    </xf>
    <xf numFmtId="0" fontId="0" fillId="24" borderId="43" xfId="0" applyFill="1" applyBorder="1" applyAlignment="1">
      <alignment horizontal="left"/>
    </xf>
    <xf numFmtId="164" fontId="0" fillId="24" borderId="15" xfId="0" applyNumberFormat="1" applyFont="1" applyFill="1" applyBorder="1" applyAlignment="1">
      <alignment horizontal="left"/>
    </xf>
    <xf numFmtId="0" fontId="0" fillId="24" borderId="15" xfId="0" applyFont="1" applyFill="1" applyBorder="1" applyAlignment="1">
      <alignment horizontal="left"/>
    </xf>
    <xf numFmtId="0" fontId="0" fillId="24" borderId="43" xfId="0" applyFont="1" applyFill="1" applyBorder="1" applyAlignment="1">
      <alignment horizontal="left"/>
    </xf>
    <xf numFmtId="0" fontId="0" fillId="0" borderId="43" xfId="0" applyFont="1" applyBorder="1" applyAlignment="1">
      <alignment/>
    </xf>
    <xf numFmtId="165" fontId="0" fillId="0" borderId="12" xfId="0" applyNumberFormat="1" applyFont="1" applyBorder="1" applyAlignment="1">
      <alignment horizontal="center"/>
    </xf>
    <xf numFmtId="0" fontId="5" fillId="24" borderId="31" xfId="0" applyFont="1" applyFill="1" applyBorder="1" applyAlignment="1">
      <alignment horizontal="center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Relationship Id="rId3" Type="http://schemas.openxmlformats.org/officeDocument/2006/relationships/image" Target="../media/image2.jpeg" /><Relationship Id="rId4" Type="http://schemas.openxmlformats.org/officeDocument/2006/relationships/image" Target="../media/image1.jpeg" /><Relationship Id="rId5" Type="http://schemas.openxmlformats.org/officeDocument/2006/relationships/image" Target="../media/image8.jpeg" /><Relationship Id="rId6" Type="http://schemas.openxmlformats.org/officeDocument/2006/relationships/image" Target="../media/image9.jpeg" /><Relationship Id="rId7" Type="http://schemas.openxmlformats.org/officeDocument/2006/relationships/image" Target="../media/image10.jpeg" /><Relationship Id="rId8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438150</xdr:colOff>
      <xdr:row>2</xdr:row>
      <xdr:rowOff>66675</xdr:rowOff>
    </xdr:from>
    <xdr:to>
      <xdr:col>9</xdr:col>
      <xdr:colOff>104775</xdr:colOff>
      <xdr:row>2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676275"/>
          <a:ext cx="6191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504825</xdr:colOff>
      <xdr:row>2</xdr:row>
      <xdr:rowOff>66675</xdr:rowOff>
    </xdr:from>
    <xdr:to>
      <xdr:col>6</xdr:col>
      <xdr:colOff>47625</xdr:colOff>
      <xdr:row>2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676275"/>
          <a:ext cx="6381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428625</xdr:colOff>
      <xdr:row>13</xdr:row>
      <xdr:rowOff>28575</xdr:rowOff>
    </xdr:from>
    <xdr:to>
      <xdr:col>9</xdr:col>
      <xdr:colOff>95250</xdr:colOff>
      <xdr:row>15</xdr:row>
      <xdr:rowOff>104775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2933700"/>
          <a:ext cx="6191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504825</xdr:colOff>
      <xdr:row>13</xdr:row>
      <xdr:rowOff>47625</xdr:rowOff>
    </xdr:from>
    <xdr:to>
      <xdr:col>6</xdr:col>
      <xdr:colOff>47625</xdr:colOff>
      <xdr:row>15</xdr:row>
      <xdr:rowOff>133350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2952750"/>
          <a:ext cx="6381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295275</xdr:colOff>
      <xdr:row>3</xdr:row>
      <xdr:rowOff>38100</xdr:rowOff>
    </xdr:from>
    <xdr:to>
      <xdr:col>7</xdr:col>
      <xdr:colOff>38100</xdr:colOff>
      <xdr:row>5</xdr:row>
      <xdr:rowOff>123825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685800"/>
          <a:ext cx="6286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3</xdr:row>
      <xdr:rowOff>47625</xdr:rowOff>
    </xdr:from>
    <xdr:to>
      <xdr:col>10</xdr:col>
      <xdr:colOff>76200</xdr:colOff>
      <xdr:row>5</xdr:row>
      <xdr:rowOff>123825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8400" y="695325"/>
          <a:ext cx="6191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2</xdr:row>
      <xdr:rowOff>57150</xdr:rowOff>
    </xdr:from>
    <xdr:to>
      <xdr:col>10</xdr:col>
      <xdr:colOff>276225</xdr:colOff>
      <xdr:row>4</xdr:row>
      <xdr:rowOff>76200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657225"/>
          <a:ext cx="7620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485775</xdr:colOff>
      <xdr:row>2</xdr:row>
      <xdr:rowOff>66675</xdr:rowOff>
    </xdr:from>
    <xdr:to>
      <xdr:col>6</xdr:col>
      <xdr:colOff>333375</xdr:colOff>
      <xdr:row>4</xdr:row>
      <xdr:rowOff>95250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666750"/>
          <a:ext cx="8763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3</xdr:row>
      <xdr:rowOff>57150</xdr:rowOff>
    </xdr:from>
    <xdr:to>
      <xdr:col>10</xdr:col>
      <xdr:colOff>57150</xdr:colOff>
      <xdr:row>5</xdr:row>
      <xdr:rowOff>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620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</xdr:row>
      <xdr:rowOff>66675</xdr:rowOff>
    </xdr:from>
    <xdr:to>
      <xdr:col>6</xdr:col>
      <xdr:colOff>76200</xdr:colOff>
      <xdr:row>5</xdr:row>
      <xdr:rowOff>19050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971550"/>
          <a:ext cx="542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14</xdr:row>
      <xdr:rowOff>57150</xdr:rowOff>
    </xdr:from>
    <xdr:to>
      <xdr:col>10</xdr:col>
      <xdr:colOff>57150</xdr:colOff>
      <xdr:row>15</xdr:row>
      <xdr:rowOff>85725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05125"/>
          <a:ext cx="514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14</xdr:row>
      <xdr:rowOff>66675</xdr:rowOff>
    </xdr:from>
    <xdr:to>
      <xdr:col>6</xdr:col>
      <xdr:colOff>76200</xdr:colOff>
      <xdr:row>15</xdr:row>
      <xdr:rowOff>104775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2914650"/>
          <a:ext cx="5429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228600</xdr:colOff>
      <xdr:row>13</xdr:row>
      <xdr:rowOff>38100</xdr:rowOff>
    </xdr:from>
    <xdr:to>
      <xdr:col>10</xdr:col>
      <xdr:colOff>228600</xdr:colOff>
      <xdr:row>15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2190750"/>
          <a:ext cx="628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13</xdr:row>
      <xdr:rowOff>19050</xdr:rowOff>
    </xdr:from>
    <xdr:to>
      <xdr:col>6</xdr:col>
      <xdr:colOff>190500</xdr:colOff>
      <xdr:row>15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2171700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228600</xdr:colOff>
      <xdr:row>13</xdr:row>
      <xdr:rowOff>19050</xdr:rowOff>
    </xdr:from>
    <xdr:to>
      <xdr:col>14</xdr:col>
      <xdr:colOff>219075</xdr:colOff>
      <xdr:row>15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10325" y="2171700"/>
          <a:ext cx="6381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247650</xdr:colOff>
      <xdr:row>13</xdr:row>
      <xdr:rowOff>47625</xdr:rowOff>
    </xdr:from>
    <xdr:to>
      <xdr:col>18</xdr:col>
      <xdr:colOff>171450</xdr:colOff>
      <xdr:row>15</xdr:row>
      <xdr:rowOff>123825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00975" y="2200275"/>
          <a:ext cx="571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257175</xdr:colOff>
      <xdr:row>25</xdr:row>
      <xdr:rowOff>19050</xdr:rowOff>
    </xdr:from>
    <xdr:to>
      <xdr:col>10</xdr:col>
      <xdr:colOff>257175</xdr:colOff>
      <xdr:row>27</xdr:row>
      <xdr:rowOff>133350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4086225"/>
          <a:ext cx="628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25</xdr:row>
      <xdr:rowOff>19050</xdr:rowOff>
    </xdr:from>
    <xdr:to>
      <xdr:col>6</xdr:col>
      <xdr:colOff>190500</xdr:colOff>
      <xdr:row>27</xdr:row>
      <xdr:rowOff>133350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4086225"/>
          <a:ext cx="638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228600</xdr:colOff>
      <xdr:row>25</xdr:row>
      <xdr:rowOff>19050</xdr:rowOff>
    </xdr:from>
    <xdr:to>
      <xdr:col>14</xdr:col>
      <xdr:colOff>219075</xdr:colOff>
      <xdr:row>27</xdr:row>
      <xdr:rowOff>104775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10325" y="4086225"/>
          <a:ext cx="638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219075</xdr:colOff>
      <xdr:row>25</xdr:row>
      <xdr:rowOff>38100</xdr:rowOff>
    </xdr:from>
    <xdr:to>
      <xdr:col>18</xdr:col>
      <xdr:colOff>190500</xdr:colOff>
      <xdr:row>27</xdr:row>
      <xdr:rowOff>114300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72400" y="4105275"/>
          <a:ext cx="6191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228600</xdr:colOff>
      <xdr:row>2</xdr:row>
      <xdr:rowOff>38100</xdr:rowOff>
    </xdr:from>
    <xdr:to>
      <xdr:col>18</xdr:col>
      <xdr:colOff>171450</xdr:colOff>
      <xdr:row>5</xdr:row>
      <xdr:rowOff>0</xdr:rowOff>
    </xdr:to>
    <xdr:pic>
      <xdr:nvPicPr>
        <xdr:cNvPr id="9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81925" y="40005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2</xdr:row>
      <xdr:rowOff>19050</xdr:rowOff>
    </xdr:from>
    <xdr:to>
      <xdr:col>10</xdr:col>
      <xdr:colOff>190500</xdr:colOff>
      <xdr:row>4</xdr:row>
      <xdr:rowOff>133350</xdr:rowOff>
    </xdr:to>
    <xdr:pic>
      <xdr:nvPicPr>
        <xdr:cNvPr id="1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381000"/>
          <a:ext cx="628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2</xdr:row>
      <xdr:rowOff>28575</xdr:rowOff>
    </xdr:from>
    <xdr:to>
      <xdr:col>6</xdr:col>
      <xdr:colOff>152400</xdr:colOff>
      <xdr:row>5</xdr:row>
      <xdr:rowOff>0</xdr:rowOff>
    </xdr:to>
    <xdr:pic>
      <xdr:nvPicPr>
        <xdr:cNvPr id="11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29025" y="390525"/>
          <a:ext cx="638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2</xdr:row>
      <xdr:rowOff>66675</xdr:rowOff>
    </xdr:from>
    <xdr:to>
      <xdr:col>14</xdr:col>
      <xdr:colOff>161925</xdr:colOff>
      <xdr:row>4</xdr:row>
      <xdr:rowOff>123825</xdr:rowOff>
    </xdr:to>
    <xdr:pic>
      <xdr:nvPicPr>
        <xdr:cNvPr id="12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91275" y="428625"/>
          <a:ext cx="6000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219075</xdr:colOff>
      <xdr:row>38</xdr:row>
      <xdr:rowOff>66675</xdr:rowOff>
    </xdr:from>
    <xdr:to>
      <xdr:col>18</xdr:col>
      <xdr:colOff>190500</xdr:colOff>
      <xdr:row>40</xdr:row>
      <xdr:rowOff>76200</xdr:rowOff>
    </xdr:to>
    <xdr:pic>
      <xdr:nvPicPr>
        <xdr:cNvPr id="13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72400" y="6248400"/>
          <a:ext cx="6191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38</xdr:row>
      <xdr:rowOff>66675</xdr:rowOff>
    </xdr:from>
    <xdr:to>
      <xdr:col>10</xdr:col>
      <xdr:colOff>238125</xdr:colOff>
      <xdr:row>40</xdr:row>
      <xdr:rowOff>114300</xdr:rowOff>
    </xdr:to>
    <xdr:pic>
      <xdr:nvPicPr>
        <xdr:cNvPr id="14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76825" y="6248400"/>
          <a:ext cx="628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295275</xdr:colOff>
      <xdr:row>38</xdr:row>
      <xdr:rowOff>76200</xdr:rowOff>
    </xdr:from>
    <xdr:to>
      <xdr:col>6</xdr:col>
      <xdr:colOff>247650</xdr:colOff>
      <xdr:row>40</xdr:row>
      <xdr:rowOff>123825</xdr:rowOff>
    </xdr:to>
    <xdr:pic>
      <xdr:nvPicPr>
        <xdr:cNvPr id="15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724275" y="6257925"/>
          <a:ext cx="638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200025</xdr:colOff>
      <xdr:row>38</xdr:row>
      <xdr:rowOff>66675</xdr:rowOff>
    </xdr:from>
    <xdr:to>
      <xdr:col>14</xdr:col>
      <xdr:colOff>190500</xdr:colOff>
      <xdr:row>40</xdr:row>
      <xdr:rowOff>85725</xdr:rowOff>
    </xdr:to>
    <xdr:pic>
      <xdr:nvPicPr>
        <xdr:cNvPr id="16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381750" y="6248400"/>
          <a:ext cx="638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ome1\AppData\Local\Microsoft\Windows\INetCache\OLKFB62\Po&#269;&#237;t&#225;n&#237;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tegorie I."/>
      <sheetName val="Kategorie II."/>
      <sheetName val="Kategorie III.a IV"/>
      <sheetName val="Kategorie V."/>
    </sheetNames>
    <sheetDataSet>
      <sheetData sheetId="0">
        <row r="3">
          <cell r="C3">
            <v>2</v>
          </cell>
          <cell r="H3">
            <v>7.2</v>
          </cell>
          <cell r="I3">
            <v>2</v>
          </cell>
          <cell r="N3">
            <v>7.2</v>
          </cell>
        </row>
        <row r="4">
          <cell r="C4">
            <v>2.5</v>
          </cell>
          <cell r="H4">
            <v>7.35</v>
          </cell>
          <cell r="I4">
            <v>2.5</v>
          </cell>
          <cell r="N4">
            <v>7.15</v>
          </cell>
        </row>
        <row r="5">
          <cell r="C5">
            <v>2.5</v>
          </cell>
          <cell r="H5">
            <v>8.2</v>
          </cell>
          <cell r="I5">
            <v>2.5</v>
          </cell>
          <cell r="N5">
            <v>8.15</v>
          </cell>
        </row>
        <row r="6">
          <cell r="C6">
            <v>2</v>
          </cell>
          <cell r="H6">
            <v>7.85</v>
          </cell>
          <cell r="I6">
            <v>2.5</v>
          </cell>
          <cell r="N6">
            <v>6.45</v>
          </cell>
        </row>
        <row r="8">
          <cell r="C8">
            <v>2.5</v>
          </cell>
          <cell r="H8">
            <v>7.6</v>
          </cell>
          <cell r="I8">
            <v>2.5</v>
          </cell>
          <cell r="N8">
            <v>7.7</v>
          </cell>
        </row>
        <row r="9">
          <cell r="C9">
            <v>2.5</v>
          </cell>
          <cell r="H9">
            <v>7</v>
          </cell>
          <cell r="I9">
            <v>2.5</v>
          </cell>
          <cell r="N9">
            <v>6.3</v>
          </cell>
        </row>
        <row r="10">
          <cell r="C10">
            <v>2.5</v>
          </cell>
          <cell r="H10">
            <v>9.3</v>
          </cell>
          <cell r="I10">
            <v>2.5</v>
          </cell>
          <cell r="N10">
            <v>9.1</v>
          </cell>
        </row>
        <row r="11">
          <cell r="C11">
            <v>2.5</v>
          </cell>
          <cell r="H11">
            <v>7.1</v>
          </cell>
          <cell r="I11">
            <v>2.5</v>
          </cell>
          <cell r="N11">
            <v>7.05</v>
          </cell>
        </row>
        <row r="14">
          <cell r="C14">
            <v>2.5</v>
          </cell>
          <cell r="H14">
            <v>8.7</v>
          </cell>
          <cell r="I14">
            <v>2.5</v>
          </cell>
          <cell r="N14">
            <v>8.7</v>
          </cell>
        </row>
        <row r="15">
          <cell r="C15">
            <v>2.5</v>
          </cell>
          <cell r="H15">
            <v>9</v>
          </cell>
          <cell r="I15">
            <v>2.5</v>
          </cell>
          <cell r="N15">
            <v>8.4</v>
          </cell>
        </row>
        <row r="16">
          <cell r="C16">
            <v>2.5</v>
          </cell>
          <cell r="H16">
            <v>8.4</v>
          </cell>
          <cell r="I16">
            <v>2.5</v>
          </cell>
          <cell r="N16">
            <v>8.8</v>
          </cell>
        </row>
        <row r="17">
          <cell r="C17">
            <v>2.5</v>
          </cell>
          <cell r="H17">
            <v>9.25</v>
          </cell>
          <cell r="I17">
            <v>2.5</v>
          </cell>
          <cell r="N17">
            <v>9.3</v>
          </cell>
        </row>
        <row r="19">
          <cell r="C19">
            <v>2.5</v>
          </cell>
          <cell r="H19">
            <v>6.95</v>
          </cell>
          <cell r="I19">
            <v>2</v>
          </cell>
          <cell r="N19">
            <v>6.95</v>
          </cell>
        </row>
        <row r="20">
          <cell r="C20">
            <v>2.5</v>
          </cell>
          <cell r="H20">
            <v>7.75</v>
          </cell>
          <cell r="I20">
            <v>2.5</v>
          </cell>
          <cell r="N20">
            <v>7</v>
          </cell>
        </row>
        <row r="21">
          <cell r="C21">
            <v>2.5</v>
          </cell>
          <cell r="H21">
            <v>7.95</v>
          </cell>
          <cell r="I21">
            <v>2.5</v>
          </cell>
          <cell r="N21">
            <v>8.35</v>
          </cell>
        </row>
        <row r="22">
          <cell r="C22">
            <v>2.5</v>
          </cell>
          <cell r="H22">
            <v>8.65</v>
          </cell>
          <cell r="I22">
            <v>2.5</v>
          </cell>
          <cell r="N22">
            <v>7.6</v>
          </cell>
        </row>
        <row r="23">
          <cell r="C23">
            <v>2.5</v>
          </cell>
          <cell r="H23">
            <v>8.9</v>
          </cell>
          <cell r="I23">
            <v>2.5</v>
          </cell>
          <cell r="N23">
            <v>8.55</v>
          </cell>
        </row>
        <row r="24">
          <cell r="C24">
            <v>2.5</v>
          </cell>
          <cell r="H24">
            <v>8.5</v>
          </cell>
          <cell r="I24">
            <v>2</v>
          </cell>
          <cell r="N24">
            <v>7.85</v>
          </cell>
        </row>
        <row r="25">
          <cell r="C25">
            <v>2</v>
          </cell>
          <cell r="H25">
            <v>8.05</v>
          </cell>
          <cell r="I25">
            <v>2.5</v>
          </cell>
          <cell r="N25">
            <v>7.55</v>
          </cell>
        </row>
        <row r="26">
          <cell r="C26">
            <v>2.5</v>
          </cell>
          <cell r="H26">
            <v>9.6</v>
          </cell>
          <cell r="I26">
            <v>2.5</v>
          </cell>
          <cell r="N26">
            <v>8.95</v>
          </cell>
        </row>
        <row r="27">
          <cell r="C27">
            <v>2.5</v>
          </cell>
          <cell r="H27">
            <v>7.15</v>
          </cell>
          <cell r="I27">
            <v>2.5</v>
          </cell>
          <cell r="N27">
            <v>7.25</v>
          </cell>
        </row>
        <row r="28">
          <cell r="C28">
            <v>2.5</v>
          </cell>
          <cell r="H28">
            <v>9.15</v>
          </cell>
          <cell r="I28">
            <v>2.5</v>
          </cell>
          <cell r="N28">
            <v>8.75</v>
          </cell>
        </row>
        <row r="29">
          <cell r="C29">
            <v>2</v>
          </cell>
          <cell r="H29">
            <v>8.15</v>
          </cell>
          <cell r="I29">
            <v>2.5</v>
          </cell>
          <cell r="N29">
            <v>8.05</v>
          </cell>
        </row>
        <row r="30">
          <cell r="C30">
            <v>2.5</v>
          </cell>
          <cell r="H30">
            <v>9.1</v>
          </cell>
          <cell r="I30">
            <v>2.5</v>
          </cell>
          <cell r="N30">
            <v>8.55</v>
          </cell>
        </row>
        <row r="31">
          <cell r="C31">
            <v>2.5</v>
          </cell>
          <cell r="H31">
            <v>8.25</v>
          </cell>
          <cell r="I31">
            <v>2.5</v>
          </cell>
          <cell r="N31">
            <v>7.15</v>
          </cell>
        </row>
      </sheetData>
      <sheetData sheetId="1">
        <row r="3">
          <cell r="C3">
            <v>3.2</v>
          </cell>
          <cell r="H3">
            <v>9.5</v>
          </cell>
          <cell r="I3">
            <v>2.7</v>
          </cell>
          <cell r="N3">
            <v>9.05</v>
          </cell>
        </row>
        <row r="5">
          <cell r="C5">
            <v>3.2</v>
          </cell>
          <cell r="H5">
            <v>7.9</v>
          </cell>
          <cell r="I5">
            <v>2.6</v>
          </cell>
          <cell r="N5">
            <v>8.9</v>
          </cell>
        </row>
        <row r="6">
          <cell r="C6">
            <v>2.9</v>
          </cell>
          <cell r="H6">
            <v>5.85</v>
          </cell>
          <cell r="I6">
            <v>2</v>
          </cell>
          <cell r="N6">
            <v>7.7</v>
          </cell>
        </row>
        <row r="7">
          <cell r="C7">
            <v>3.1</v>
          </cell>
          <cell r="H7">
            <v>9.1</v>
          </cell>
          <cell r="I7">
            <v>3.1</v>
          </cell>
          <cell r="N7">
            <v>9.05</v>
          </cell>
        </row>
        <row r="8">
          <cell r="C8">
            <v>2.8</v>
          </cell>
          <cell r="H8">
            <v>8.45</v>
          </cell>
          <cell r="I8">
            <v>2.5</v>
          </cell>
          <cell r="N8">
            <v>8.5</v>
          </cell>
        </row>
        <row r="9">
          <cell r="C9">
            <v>3.1</v>
          </cell>
          <cell r="H9">
            <v>8.5</v>
          </cell>
          <cell r="I9">
            <v>3.1</v>
          </cell>
          <cell r="N9">
            <v>9.15</v>
          </cell>
        </row>
        <row r="10">
          <cell r="C10">
            <v>2.8</v>
          </cell>
          <cell r="H10">
            <v>8.15</v>
          </cell>
          <cell r="I10">
            <v>2</v>
          </cell>
          <cell r="N10">
            <v>8.1</v>
          </cell>
        </row>
        <row r="11">
          <cell r="C11">
            <v>0.6</v>
          </cell>
          <cell r="H11">
            <v>7.3</v>
          </cell>
          <cell r="I11">
            <v>2</v>
          </cell>
          <cell r="N11">
            <v>6.05</v>
          </cell>
        </row>
        <row r="12">
          <cell r="C12">
            <v>3</v>
          </cell>
          <cell r="H12">
            <v>6.75</v>
          </cell>
          <cell r="I12">
            <v>2</v>
          </cell>
          <cell r="N12">
            <v>7.5</v>
          </cell>
        </row>
        <row r="13">
          <cell r="C13">
            <v>3</v>
          </cell>
          <cell r="H13">
            <v>7.45</v>
          </cell>
          <cell r="I13">
            <v>2.6</v>
          </cell>
          <cell r="N13">
            <v>8</v>
          </cell>
        </row>
        <row r="14">
          <cell r="C14">
            <v>3</v>
          </cell>
          <cell r="H14">
            <v>7.4</v>
          </cell>
          <cell r="I14">
            <v>2.6</v>
          </cell>
          <cell r="N14">
            <v>8.4</v>
          </cell>
        </row>
        <row r="15">
          <cell r="C15">
            <v>2.9</v>
          </cell>
          <cell r="H15">
            <v>8.15</v>
          </cell>
          <cell r="I15">
            <v>2.9</v>
          </cell>
          <cell r="N15">
            <v>7.9</v>
          </cell>
        </row>
        <row r="16">
          <cell r="C16">
            <v>2.9</v>
          </cell>
          <cell r="H16">
            <v>7.35</v>
          </cell>
          <cell r="I16">
            <v>2.6</v>
          </cell>
          <cell r="N16">
            <v>7.15</v>
          </cell>
        </row>
        <row r="17">
          <cell r="C17">
            <v>2.3</v>
          </cell>
          <cell r="H17">
            <v>7.8</v>
          </cell>
          <cell r="I17">
            <v>2.8</v>
          </cell>
          <cell r="N17">
            <v>7.4</v>
          </cell>
        </row>
        <row r="18">
          <cell r="C18">
            <v>2.8</v>
          </cell>
          <cell r="H18">
            <v>5.9</v>
          </cell>
          <cell r="I18">
            <v>2.6</v>
          </cell>
          <cell r="N18">
            <v>7.8</v>
          </cell>
        </row>
        <row r="19">
          <cell r="C19">
            <v>2.8</v>
          </cell>
          <cell r="H19">
            <v>7.8</v>
          </cell>
          <cell r="I19">
            <v>2</v>
          </cell>
          <cell r="N19">
            <v>7.95</v>
          </cell>
        </row>
        <row r="20">
          <cell r="C20">
            <v>2.9</v>
          </cell>
          <cell r="H20">
            <v>7.35</v>
          </cell>
          <cell r="I20">
            <v>2.6</v>
          </cell>
          <cell r="N20">
            <v>8.3</v>
          </cell>
        </row>
        <row r="21">
          <cell r="C21">
            <v>3.1</v>
          </cell>
          <cell r="H21">
            <v>8.7</v>
          </cell>
          <cell r="I21">
            <v>3</v>
          </cell>
          <cell r="N21">
            <v>9.1</v>
          </cell>
        </row>
        <row r="22">
          <cell r="C22">
            <v>2.5</v>
          </cell>
          <cell r="H22">
            <v>8.25</v>
          </cell>
          <cell r="I22">
            <v>2.6</v>
          </cell>
          <cell r="N22">
            <v>9.25</v>
          </cell>
        </row>
        <row r="23">
          <cell r="C23">
            <v>3</v>
          </cell>
          <cell r="H23">
            <v>7.75</v>
          </cell>
          <cell r="I23">
            <v>2.6</v>
          </cell>
          <cell r="N23">
            <v>8</v>
          </cell>
        </row>
        <row r="24">
          <cell r="C24">
            <v>3</v>
          </cell>
          <cell r="H24">
            <v>7.85</v>
          </cell>
          <cell r="I24">
            <v>2.6</v>
          </cell>
          <cell r="N24">
            <v>8.5</v>
          </cell>
        </row>
        <row r="25">
          <cell r="C25">
            <v>3</v>
          </cell>
          <cell r="H25">
            <v>6.75</v>
          </cell>
          <cell r="I25">
            <v>2.5</v>
          </cell>
          <cell r="N25">
            <v>7.6</v>
          </cell>
        </row>
        <row r="26">
          <cell r="C26">
            <v>3.1</v>
          </cell>
          <cell r="H26">
            <v>7.5</v>
          </cell>
          <cell r="I26">
            <v>2.9</v>
          </cell>
          <cell r="N26">
            <v>8.4</v>
          </cell>
        </row>
        <row r="27">
          <cell r="C27">
            <v>3</v>
          </cell>
          <cell r="H27">
            <v>7.5</v>
          </cell>
          <cell r="I27">
            <v>2.7</v>
          </cell>
          <cell r="N27">
            <v>7.8</v>
          </cell>
        </row>
        <row r="28">
          <cell r="C28">
            <v>3.2</v>
          </cell>
          <cell r="H28">
            <v>9.1</v>
          </cell>
          <cell r="I28">
            <v>2.5</v>
          </cell>
          <cell r="N28">
            <v>9.25</v>
          </cell>
        </row>
        <row r="29">
          <cell r="C29">
            <v>2.8</v>
          </cell>
          <cell r="H29">
            <v>7.1</v>
          </cell>
          <cell r="I29">
            <v>2</v>
          </cell>
          <cell r="N29">
            <v>7.35</v>
          </cell>
        </row>
        <row r="30">
          <cell r="C30">
            <v>2.8</v>
          </cell>
          <cell r="H30">
            <v>5.7</v>
          </cell>
          <cell r="I30">
            <v>2.1</v>
          </cell>
          <cell r="N30">
            <v>6.75</v>
          </cell>
        </row>
        <row r="31">
          <cell r="C31">
            <v>3.1</v>
          </cell>
          <cell r="H31">
            <v>7.05</v>
          </cell>
          <cell r="I31">
            <v>2.6</v>
          </cell>
          <cell r="N31">
            <v>8</v>
          </cell>
        </row>
        <row r="32">
          <cell r="C32">
            <v>2.4</v>
          </cell>
          <cell r="H32">
            <v>7.7</v>
          </cell>
          <cell r="I32">
            <v>2.7</v>
          </cell>
          <cell r="N32">
            <v>8</v>
          </cell>
        </row>
        <row r="33">
          <cell r="C33">
            <v>3.2</v>
          </cell>
          <cell r="H33">
            <v>7.85</v>
          </cell>
          <cell r="I33">
            <v>2.5</v>
          </cell>
          <cell r="N33">
            <v>8.8</v>
          </cell>
        </row>
        <row r="34">
          <cell r="C34">
            <v>3</v>
          </cell>
          <cell r="H34">
            <v>7.55</v>
          </cell>
          <cell r="I34">
            <v>2.5</v>
          </cell>
          <cell r="N34">
            <v>7.35</v>
          </cell>
        </row>
        <row r="35">
          <cell r="C35">
            <v>2.3</v>
          </cell>
          <cell r="H35">
            <v>7.9</v>
          </cell>
          <cell r="I35">
            <v>2.6</v>
          </cell>
          <cell r="N35">
            <v>7.5</v>
          </cell>
        </row>
      </sheetData>
      <sheetData sheetId="2">
        <row r="3">
          <cell r="C3">
            <v>3.4</v>
          </cell>
          <cell r="I3">
            <v>6.95</v>
          </cell>
          <cell r="J3">
            <v>3.4</v>
          </cell>
          <cell r="P3">
            <v>8.15</v>
          </cell>
        </row>
        <row r="4">
          <cell r="C4">
            <v>3.3</v>
          </cell>
          <cell r="I4">
            <v>6.4</v>
          </cell>
          <cell r="J4">
            <v>3.6</v>
          </cell>
          <cell r="P4">
            <v>7.65</v>
          </cell>
        </row>
        <row r="5">
          <cell r="C5">
            <v>2.8</v>
          </cell>
          <cell r="I5">
            <v>5.4</v>
          </cell>
          <cell r="J5">
            <v>2.8</v>
          </cell>
          <cell r="P5">
            <v>7.95</v>
          </cell>
        </row>
        <row r="6">
          <cell r="C6">
            <v>3.4</v>
          </cell>
          <cell r="I6">
            <v>7.95</v>
          </cell>
          <cell r="J6">
            <v>3.2</v>
          </cell>
          <cell r="P6">
            <v>7.7</v>
          </cell>
        </row>
        <row r="7">
          <cell r="C7">
            <v>2.4</v>
          </cell>
          <cell r="I7">
            <v>7.5</v>
          </cell>
          <cell r="J7">
            <v>2.8</v>
          </cell>
          <cell r="P7">
            <v>7.75</v>
          </cell>
        </row>
        <row r="8">
          <cell r="C8">
            <v>3.2</v>
          </cell>
          <cell r="I8">
            <v>6.5</v>
          </cell>
          <cell r="J8">
            <v>2.7</v>
          </cell>
          <cell r="P8">
            <v>8.3</v>
          </cell>
        </row>
        <row r="10">
          <cell r="C10">
            <v>3.2</v>
          </cell>
          <cell r="I10">
            <v>7</v>
          </cell>
          <cell r="J10">
            <v>2.9</v>
          </cell>
          <cell r="P10">
            <v>8.3</v>
          </cell>
        </row>
        <row r="11">
          <cell r="C11">
            <v>3.7</v>
          </cell>
          <cell r="I11">
            <v>6.95</v>
          </cell>
          <cell r="J11">
            <v>3.6</v>
          </cell>
          <cell r="P11">
            <v>8.35</v>
          </cell>
        </row>
        <row r="12">
          <cell r="C12">
            <v>1.7</v>
          </cell>
          <cell r="I12">
            <v>6</v>
          </cell>
          <cell r="J12">
            <v>1.8</v>
          </cell>
          <cell r="P12">
            <v>5.85</v>
          </cell>
        </row>
        <row r="13">
          <cell r="C13">
            <v>3.3</v>
          </cell>
          <cell r="I13">
            <v>8.65</v>
          </cell>
          <cell r="J13">
            <v>3.1</v>
          </cell>
          <cell r="P13">
            <v>8.7</v>
          </cell>
        </row>
        <row r="14">
          <cell r="C14">
            <v>2.9</v>
          </cell>
          <cell r="I14">
            <v>6.6</v>
          </cell>
          <cell r="J14">
            <v>2.1</v>
          </cell>
          <cell r="P14">
            <v>8.05</v>
          </cell>
        </row>
        <row r="19">
          <cell r="C19">
            <v>2.9</v>
          </cell>
          <cell r="I19">
            <v>6.8</v>
          </cell>
          <cell r="J19">
            <v>3.1</v>
          </cell>
          <cell r="P19">
            <v>7.6</v>
          </cell>
        </row>
        <row r="21">
          <cell r="C21">
            <v>3</v>
          </cell>
          <cell r="I21">
            <v>6.15</v>
          </cell>
          <cell r="J21">
            <v>2.9</v>
          </cell>
          <cell r="P21">
            <v>7.4</v>
          </cell>
        </row>
        <row r="22">
          <cell r="C22">
            <v>3.2</v>
          </cell>
          <cell r="I22">
            <v>5.75</v>
          </cell>
          <cell r="J22">
            <v>3.1</v>
          </cell>
          <cell r="P22">
            <v>8.25</v>
          </cell>
        </row>
        <row r="24">
          <cell r="C24">
            <v>3.2</v>
          </cell>
          <cell r="I24">
            <v>6.7</v>
          </cell>
          <cell r="J24">
            <v>3.7</v>
          </cell>
          <cell r="P24">
            <v>8.05</v>
          </cell>
        </row>
        <row r="25">
          <cell r="C25">
            <v>3.1</v>
          </cell>
          <cell r="I25">
            <v>6.75</v>
          </cell>
          <cell r="J25">
            <v>2.9</v>
          </cell>
          <cell r="P25">
            <v>8.3</v>
          </cell>
        </row>
        <row r="27">
          <cell r="C27">
            <v>2.9</v>
          </cell>
          <cell r="I27">
            <v>6.25</v>
          </cell>
          <cell r="J27">
            <v>2.9</v>
          </cell>
          <cell r="P27">
            <v>6.65</v>
          </cell>
        </row>
        <row r="29">
          <cell r="C29">
            <v>3.2</v>
          </cell>
          <cell r="I29">
            <v>6.8</v>
          </cell>
          <cell r="J29">
            <v>3.5</v>
          </cell>
          <cell r="P29">
            <v>8</v>
          </cell>
        </row>
        <row r="30">
          <cell r="C30">
            <v>3.1</v>
          </cell>
          <cell r="I30">
            <v>8.15</v>
          </cell>
          <cell r="J30">
            <v>3.3</v>
          </cell>
          <cell r="P30">
            <v>8.35</v>
          </cell>
        </row>
        <row r="31">
          <cell r="C31">
            <v>3</v>
          </cell>
          <cell r="I31">
            <v>6.8</v>
          </cell>
          <cell r="J31">
            <v>3</v>
          </cell>
          <cell r="P31">
            <v>7.15</v>
          </cell>
        </row>
        <row r="32">
          <cell r="C32">
            <v>2.9</v>
          </cell>
          <cell r="I32">
            <v>5.3</v>
          </cell>
          <cell r="J32">
            <v>3.1</v>
          </cell>
          <cell r="P32">
            <v>5.4</v>
          </cell>
        </row>
        <row r="33">
          <cell r="C33">
            <v>3.4</v>
          </cell>
          <cell r="I33">
            <v>8.05</v>
          </cell>
          <cell r="J33">
            <v>3.3</v>
          </cell>
          <cell r="P33">
            <v>8.6</v>
          </cell>
        </row>
      </sheetData>
      <sheetData sheetId="3">
        <row r="3">
          <cell r="C3">
            <v>2.4</v>
          </cell>
          <cell r="I3">
            <v>8.6</v>
          </cell>
          <cell r="J3">
            <v>1.5</v>
          </cell>
          <cell r="N3">
            <v>4</v>
          </cell>
          <cell r="P3">
            <v>6.866</v>
          </cell>
          <cell r="Q3">
            <v>2.7</v>
          </cell>
          <cell r="W3">
            <v>6.433</v>
          </cell>
          <cell r="X3">
            <v>3</v>
          </cell>
          <cell r="AD3">
            <v>7.266</v>
          </cell>
        </row>
        <row r="4">
          <cell r="C4">
            <v>2.4</v>
          </cell>
          <cell r="I4">
            <v>8.9</v>
          </cell>
          <cell r="J4">
            <v>2.1</v>
          </cell>
          <cell r="N4">
            <v>4</v>
          </cell>
          <cell r="P4">
            <v>7.566</v>
          </cell>
          <cell r="Q4">
            <v>2.7</v>
          </cell>
          <cell r="W4">
            <v>6.833</v>
          </cell>
          <cell r="X4">
            <v>3.3</v>
          </cell>
          <cell r="AD4">
            <v>7.866</v>
          </cell>
        </row>
        <row r="5">
          <cell r="C5">
            <v>2.4</v>
          </cell>
          <cell r="I5">
            <v>9.466</v>
          </cell>
          <cell r="J5">
            <v>2.2</v>
          </cell>
          <cell r="P5">
            <v>7.1</v>
          </cell>
          <cell r="Q5">
            <v>3.4</v>
          </cell>
          <cell r="W5">
            <v>8.533</v>
          </cell>
          <cell r="X5">
            <v>3.3</v>
          </cell>
          <cell r="AD5">
            <v>7.333</v>
          </cell>
        </row>
        <row r="6">
          <cell r="C6">
            <v>2.4</v>
          </cell>
          <cell r="I6">
            <v>9</v>
          </cell>
          <cell r="J6">
            <v>2.1</v>
          </cell>
          <cell r="N6">
            <v>4</v>
          </cell>
          <cell r="P6">
            <v>6.533</v>
          </cell>
          <cell r="Q6">
            <v>2.6</v>
          </cell>
          <cell r="W6">
            <v>7.4</v>
          </cell>
          <cell r="X6">
            <v>3.4</v>
          </cell>
          <cell r="AD6">
            <v>6.733</v>
          </cell>
        </row>
        <row r="7">
          <cell r="C7">
            <v>2.4</v>
          </cell>
          <cell r="I7">
            <v>8.533</v>
          </cell>
          <cell r="J7">
            <v>2.7</v>
          </cell>
          <cell r="P7">
            <v>6.633</v>
          </cell>
          <cell r="Q7">
            <v>3.1</v>
          </cell>
          <cell r="W7">
            <v>6.033</v>
          </cell>
          <cell r="X7">
            <v>2.9</v>
          </cell>
          <cell r="AD7">
            <v>7</v>
          </cell>
        </row>
        <row r="8">
          <cell r="C8">
            <v>2.4</v>
          </cell>
          <cell r="I8">
            <v>9.2</v>
          </cell>
          <cell r="J8">
            <v>2.7</v>
          </cell>
          <cell r="P8">
            <v>6.166</v>
          </cell>
          <cell r="Q8">
            <v>3.4</v>
          </cell>
          <cell r="W8">
            <v>7.466</v>
          </cell>
          <cell r="X8">
            <v>3.3</v>
          </cell>
        </row>
        <row r="9">
          <cell r="C9">
            <v>2.4</v>
          </cell>
          <cell r="I9">
            <v>9.266</v>
          </cell>
          <cell r="J9">
            <v>1.5</v>
          </cell>
          <cell r="N9">
            <v>4</v>
          </cell>
          <cell r="P9">
            <v>7.233</v>
          </cell>
          <cell r="Q9">
            <v>3.3</v>
          </cell>
          <cell r="W9">
            <v>6.3</v>
          </cell>
          <cell r="X9">
            <v>2.9</v>
          </cell>
          <cell r="AD9">
            <v>6.8</v>
          </cell>
        </row>
        <row r="10">
          <cell r="C10">
            <v>3</v>
          </cell>
          <cell r="I10">
            <v>8.9</v>
          </cell>
          <cell r="J10">
            <v>2.2</v>
          </cell>
          <cell r="P10">
            <v>6.433</v>
          </cell>
          <cell r="Q10">
            <v>3.6</v>
          </cell>
          <cell r="W10">
            <v>6.2</v>
          </cell>
          <cell r="X10">
            <v>3.4</v>
          </cell>
          <cell r="AD10">
            <v>7.366</v>
          </cell>
        </row>
        <row r="11">
          <cell r="C11">
            <v>2.4</v>
          </cell>
          <cell r="I11">
            <v>8.966</v>
          </cell>
          <cell r="J11">
            <v>2.2</v>
          </cell>
          <cell r="P11">
            <v>6.033</v>
          </cell>
          <cell r="Q11">
            <v>3.2</v>
          </cell>
          <cell r="W11">
            <v>7.866</v>
          </cell>
          <cell r="X11">
            <v>3.4</v>
          </cell>
          <cell r="AD11">
            <v>6.966</v>
          </cell>
        </row>
        <row r="12">
          <cell r="C12">
            <v>2.6</v>
          </cell>
          <cell r="I12">
            <v>8.933</v>
          </cell>
          <cell r="J12">
            <v>2.9</v>
          </cell>
          <cell r="P12">
            <v>8.1</v>
          </cell>
          <cell r="Q12">
            <v>3.8</v>
          </cell>
          <cell r="W12">
            <v>8.6</v>
          </cell>
          <cell r="X12">
            <v>3.6</v>
          </cell>
          <cell r="AD12">
            <v>8.133</v>
          </cell>
        </row>
        <row r="13">
          <cell r="C13">
            <v>2.4</v>
          </cell>
          <cell r="I13">
            <v>9.233</v>
          </cell>
          <cell r="J13">
            <v>2.2</v>
          </cell>
          <cell r="P13">
            <v>7.033</v>
          </cell>
          <cell r="Q13">
            <v>3.3</v>
          </cell>
          <cell r="W13">
            <v>7.4</v>
          </cell>
          <cell r="X13">
            <v>3.4</v>
          </cell>
          <cell r="AD13">
            <v>7.5</v>
          </cell>
        </row>
        <row r="14">
          <cell r="C14">
            <v>2.4</v>
          </cell>
          <cell r="I14">
            <v>9.2</v>
          </cell>
          <cell r="J14">
            <v>1.5</v>
          </cell>
          <cell r="N14">
            <v>4</v>
          </cell>
          <cell r="P14">
            <v>7</v>
          </cell>
          <cell r="Q14">
            <v>2.9</v>
          </cell>
          <cell r="W14">
            <v>5.5</v>
          </cell>
          <cell r="X14">
            <v>2.9</v>
          </cell>
          <cell r="AD14">
            <v>6.466</v>
          </cell>
        </row>
        <row r="15">
          <cell r="C15">
            <v>2.4</v>
          </cell>
          <cell r="I15">
            <v>9.666</v>
          </cell>
          <cell r="J15">
            <v>2.2</v>
          </cell>
          <cell r="P15">
            <v>6.766</v>
          </cell>
          <cell r="Q15">
            <v>2.7</v>
          </cell>
          <cell r="W15">
            <v>8.133</v>
          </cell>
          <cell r="X15">
            <v>3.2</v>
          </cell>
          <cell r="AD15">
            <v>7.7</v>
          </cell>
        </row>
        <row r="16">
          <cell r="C16">
            <v>2.4</v>
          </cell>
          <cell r="I16">
            <v>8.733</v>
          </cell>
          <cell r="J16">
            <v>2.8</v>
          </cell>
          <cell r="P16">
            <v>5.266</v>
          </cell>
          <cell r="Q16">
            <v>3.3</v>
          </cell>
          <cell r="W16">
            <v>6.333</v>
          </cell>
          <cell r="X16">
            <v>3.4</v>
          </cell>
          <cell r="AD16">
            <v>6.266</v>
          </cell>
        </row>
        <row r="17">
          <cell r="C17">
            <v>2.4</v>
          </cell>
          <cell r="I17">
            <v>9.2</v>
          </cell>
          <cell r="J17">
            <v>2.2</v>
          </cell>
          <cell r="P17">
            <v>7</v>
          </cell>
          <cell r="Q17">
            <v>3.3</v>
          </cell>
          <cell r="W17">
            <v>6.6</v>
          </cell>
          <cell r="X17">
            <v>3.3</v>
          </cell>
          <cell r="AD17">
            <v>7.866</v>
          </cell>
        </row>
        <row r="18">
          <cell r="C18">
            <v>2.4</v>
          </cell>
          <cell r="I18">
            <v>9.1</v>
          </cell>
          <cell r="J18">
            <v>2.1</v>
          </cell>
          <cell r="N18">
            <v>4</v>
          </cell>
          <cell r="P18">
            <v>6.733</v>
          </cell>
          <cell r="Q18">
            <v>3.2</v>
          </cell>
          <cell r="W18">
            <v>6.433</v>
          </cell>
          <cell r="X18">
            <v>2.9</v>
          </cell>
          <cell r="AD18">
            <v>6.9</v>
          </cell>
        </row>
        <row r="19">
          <cell r="C19">
            <v>2.4</v>
          </cell>
          <cell r="I19">
            <v>9.733</v>
          </cell>
          <cell r="J19">
            <v>2.2</v>
          </cell>
          <cell r="P19">
            <v>6.433</v>
          </cell>
          <cell r="Q19">
            <v>3.6</v>
          </cell>
          <cell r="W19">
            <v>7.4</v>
          </cell>
          <cell r="X19">
            <v>3.6</v>
          </cell>
          <cell r="AD19">
            <v>7.633</v>
          </cell>
        </row>
        <row r="20">
          <cell r="C20">
            <v>2.4</v>
          </cell>
          <cell r="I20">
            <v>9.533</v>
          </cell>
          <cell r="J20">
            <v>2.4</v>
          </cell>
          <cell r="P20">
            <v>7.066</v>
          </cell>
          <cell r="Q20">
            <v>4.1</v>
          </cell>
          <cell r="W20">
            <v>7</v>
          </cell>
          <cell r="X20">
            <v>3.7</v>
          </cell>
          <cell r="AD20">
            <v>6.466</v>
          </cell>
        </row>
        <row r="21">
          <cell r="C21">
            <v>2.4</v>
          </cell>
          <cell r="I21">
            <v>8.8</v>
          </cell>
          <cell r="J21">
            <v>1.5</v>
          </cell>
          <cell r="N21">
            <v>4</v>
          </cell>
          <cell r="P21">
            <v>5.1</v>
          </cell>
          <cell r="Q21">
            <v>3.2</v>
          </cell>
          <cell r="W21">
            <v>6.833</v>
          </cell>
          <cell r="X21">
            <v>2.9</v>
          </cell>
          <cell r="AD21">
            <v>7.433</v>
          </cell>
        </row>
        <row r="24">
          <cell r="C24">
            <v>3</v>
          </cell>
          <cell r="I24">
            <v>9.6</v>
          </cell>
          <cell r="J24">
            <v>2.9</v>
          </cell>
          <cell r="P24">
            <v>7.3</v>
          </cell>
          <cell r="Q24">
            <v>4</v>
          </cell>
          <cell r="W24">
            <v>7.733</v>
          </cell>
          <cell r="X24">
            <v>3.8</v>
          </cell>
          <cell r="AD24">
            <v>7.3</v>
          </cell>
        </row>
        <row r="25">
          <cell r="C25">
            <v>2.4</v>
          </cell>
          <cell r="I25">
            <v>9.466</v>
          </cell>
          <cell r="J25">
            <v>2.2</v>
          </cell>
          <cell r="P25">
            <v>7.1</v>
          </cell>
          <cell r="Q25">
            <v>3</v>
          </cell>
          <cell r="W25">
            <v>7.2</v>
          </cell>
          <cell r="X25">
            <v>3.3</v>
          </cell>
          <cell r="AD25">
            <v>7.933</v>
          </cell>
        </row>
        <row r="27">
          <cell r="C27">
            <v>4</v>
          </cell>
          <cell r="I27">
            <v>9.5</v>
          </cell>
          <cell r="J27">
            <v>2.9</v>
          </cell>
          <cell r="P27">
            <v>8.1</v>
          </cell>
          <cell r="Q27">
            <v>3.8</v>
          </cell>
          <cell r="W27">
            <v>7.5</v>
          </cell>
          <cell r="X27">
            <v>4.2</v>
          </cell>
          <cell r="AD27">
            <v>6.766</v>
          </cell>
        </row>
        <row r="28">
          <cell r="C28">
            <v>2.4</v>
          </cell>
          <cell r="I28">
            <v>9.666</v>
          </cell>
          <cell r="J28">
            <v>2.3</v>
          </cell>
          <cell r="P28">
            <v>7.966</v>
          </cell>
          <cell r="Q28">
            <v>3.8</v>
          </cell>
          <cell r="W28">
            <v>7.866</v>
          </cell>
          <cell r="X28">
            <v>4</v>
          </cell>
          <cell r="AD28">
            <v>8.033</v>
          </cell>
        </row>
        <row r="29">
          <cell r="C29">
            <v>2.4</v>
          </cell>
          <cell r="I29">
            <v>9.4</v>
          </cell>
          <cell r="J29">
            <v>2.1</v>
          </cell>
          <cell r="N29">
            <v>4</v>
          </cell>
          <cell r="P29">
            <v>4.4</v>
          </cell>
          <cell r="Q29">
            <v>3.3</v>
          </cell>
          <cell r="W29">
            <v>6.233</v>
          </cell>
          <cell r="X29">
            <v>3.2</v>
          </cell>
          <cell r="AD29">
            <v>7</v>
          </cell>
        </row>
        <row r="30">
          <cell r="C30">
            <v>2.4</v>
          </cell>
          <cell r="I30">
            <v>8.766</v>
          </cell>
          <cell r="J30">
            <v>2.1</v>
          </cell>
          <cell r="N30">
            <v>4</v>
          </cell>
          <cell r="P30">
            <v>5.4</v>
          </cell>
          <cell r="Q30">
            <v>2.6</v>
          </cell>
          <cell r="W30">
            <v>8.3</v>
          </cell>
          <cell r="X30">
            <v>2.5</v>
          </cell>
          <cell r="AD30">
            <v>7.033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O38"/>
  <sheetViews>
    <sheetView zoomScalePageLayoutView="0" workbookViewId="0" topLeftCell="A13">
      <selection activeCell="F31" sqref="F31"/>
    </sheetView>
  </sheetViews>
  <sheetFormatPr defaultColWidth="9.140625" defaultRowHeight="12.75"/>
  <cols>
    <col min="1" max="1" width="6.57421875" style="0" customWidth="1"/>
    <col min="2" max="2" width="22.8515625" style="0" customWidth="1"/>
    <col min="3" max="3" width="7.57421875" style="0" customWidth="1"/>
    <col min="4" max="4" width="28.28125" style="0" customWidth="1"/>
    <col min="5" max="5" width="7.8515625" style="0" customWidth="1"/>
    <col min="6" max="6" width="8.57421875" style="0" customWidth="1"/>
    <col min="7" max="7" width="8.8515625" style="0" customWidth="1"/>
    <col min="8" max="8" width="7.00390625" style="0" customWidth="1"/>
    <col min="9" max="9" width="7.28125" style="0" customWidth="1"/>
    <col min="10" max="10" width="7.7109375" style="0" customWidth="1"/>
  </cols>
  <sheetData>
    <row r="1" spans="2:15" ht="32.25" customHeight="1">
      <c r="B1" s="5" t="s">
        <v>154</v>
      </c>
      <c r="D1" s="2"/>
      <c r="O1" s="5"/>
    </row>
    <row r="2" spans="3:6" ht="15.75" customHeight="1" thickBot="1">
      <c r="C2" s="1"/>
      <c r="D2" s="1"/>
      <c r="E2" s="1"/>
      <c r="F2" s="1"/>
    </row>
    <row r="3" spans="1:11" ht="39.75" customHeight="1" thickTop="1">
      <c r="A3" s="55" t="s">
        <v>20</v>
      </c>
      <c r="B3" s="56" t="s">
        <v>17</v>
      </c>
      <c r="C3" s="56" t="s">
        <v>16</v>
      </c>
      <c r="D3" s="59" t="s">
        <v>22</v>
      </c>
      <c r="E3" s="58"/>
      <c r="F3" s="57"/>
      <c r="G3" s="60"/>
      <c r="H3" s="58"/>
      <c r="I3" s="57"/>
      <c r="J3" s="60"/>
      <c r="K3" s="61"/>
    </row>
    <row r="4" spans="1:11" ht="14.25" customHeight="1">
      <c r="A4" s="66"/>
      <c r="B4" s="67"/>
      <c r="C4" s="67"/>
      <c r="D4" s="68"/>
      <c r="E4" s="53" t="s">
        <v>24</v>
      </c>
      <c r="F4" s="52" t="s">
        <v>25</v>
      </c>
      <c r="G4" s="69" t="s">
        <v>21</v>
      </c>
      <c r="H4" s="53" t="s">
        <v>24</v>
      </c>
      <c r="I4" s="54" t="s">
        <v>25</v>
      </c>
      <c r="J4" s="69" t="s">
        <v>21</v>
      </c>
      <c r="K4" s="70" t="s">
        <v>1</v>
      </c>
    </row>
    <row r="5" spans="1:11" ht="12.75" customHeight="1">
      <c r="A5" s="146" t="s">
        <v>2</v>
      </c>
      <c r="B5" s="145" t="s">
        <v>121</v>
      </c>
      <c r="C5" s="71">
        <v>2011</v>
      </c>
      <c r="D5" s="143" t="s">
        <v>136</v>
      </c>
      <c r="E5" s="9">
        <f>'[1]Kategorie I.'!$C$10</f>
        <v>2.5</v>
      </c>
      <c r="F5" s="38">
        <f>'[1]Kategorie I.'!$H$10</f>
        <v>9.3</v>
      </c>
      <c r="G5" s="7">
        <f aca="true" t="shared" si="0" ref="G5:G12">E5+F5</f>
        <v>11.8</v>
      </c>
      <c r="H5" s="9">
        <f>'[1]Kategorie I.'!$I$10</f>
        <v>2.5</v>
      </c>
      <c r="I5" s="4">
        <f>'[1]Kategorie I.'!$N$10</f>
        <v>9.1</v>
      </c>
      <c r="J5" s="8">
        <f aca="true" t="shared" si="1" ref="J5:J12">H5+I5</f>
        <v>11.6</v>
      </c>
      <c r="K5" s="13">
        <f aca="true" t="shared" si="2" ref="K5:K12">G5+J5</f>
        <v>23.4</v>
      </c>
    </row>
    <row r="6" spans="1:11" ht="12.75" customHeight="1">
      <c r="A6" s="146" t="s">
        <v>3</v>
      </c>
      <c r="B6" s="145" t="s">
        <v>69</v>
      </c>
      <c r="C6" s="71">
        <v>2010</v>
      </c>
      <c r="D6" s="144" t="s">
        <v>70</v>
      </c>
      <c r="E6" s="9">
        <f>'[1]Kategorie I.'!$C$5</f>
        <v>2.5</v>
      </c>
      <c r="F6" s="38">
        <f>'[1]Kategorie I.'!$H$5</f>
        <v>8.2</v>
      </c>
      <c r="G6" s="7">
        <f t="shared" si="0"/>
        <v>10.7</v>
      </c>
      <c r="H6" s="9">
        <f>'[1]Kategorie I.'!$I$5</f>
        <v>2.5</v>
      </c>
      <c r="I6" s="4">
        <f>'[1]Kategorie I.'!$N$5</f>
        <v>8.15</v>
      </c>
      <c r="J6" s="8">
        <f t="shared" si="1"/>
        <v>10.65</v>
      </c>
      <c r="K6" s="13">
        <f t="shared" si="2"/>
        <v>21.35</v>
      </c>
    </row>
    <row r="7" spans="1:11" ht="12.75" customHeight="1">
      <c r="A7" s="146" t="s">
        <v>4</v>
      </c>
      <c r="B7" s="145" t="s">
        <v>139</v>
      </c>
      <c r="C7" s="71">
        <v>2010</v>
      </c>
      <c r="D7" s="144" t="s">
        <v>138</v>
      </c>
      <c r="E7" s="9">
        <f>'[1]Kategorie I.'!$C$8</f>
        <v>2.5</v>
      </c>
      <c r="F7" s="38">
        <f>'[1]Kategorie I.'!$H$8</f>
        <v>7.6</v>
      </c>
      <c r="G7" s="7">
        <f t="shared" si="0"/>
        <v>10.1</v>
      </c>
      <c r="H7" s="9">
        <f>'[1]Kategorie I.'!$I$8</f>
        <v>2.5</v>
      </c>
      <c r="I7" s="4">
        <f>'[1]Kategorie I.'!$N$8</f>
        <v>7.7</v>
      </c>
      <c r="J7" s="8">
        <f t="shared" si="1"/>
        <v>10.2</v>
      </c>
      <c r="K7" s="13">
        <f t="shared" si="2"/>
        <v>20.299999999999997</v>
      </c>
    </row>
    <row r="8" spans="1:11" ht="12.75" customHeight="1">
      <c r="A8" s="146" t="s">
        <v>5</v>
      </c>
      <c r="B8" s="150" t="s">
        <v>80</v>
      </c>
      <c r="C8" s="71">
        <v>2010</v>
      </c>
      <c r="D8" s="143" t="s">
        <v>39</v>
      </c>
      <c r="E8" s="9">
        <f>'[1]Kategorie I.'!$C$4</f>
        <v>2.5</v>
      </c>
      <c r="F8" s="38">
        <f>'[1]Kategorie I.'!$H$4</f>
        <v>7.35</v>
      </c>
      <c r="G8" s="7">
        <f t="shared" si="0"/>
        <v>9.85</v>
      </c>
      <c r="H8" s="9">
        <f>'[1]Kategorie I.'!$I$4</f>
        <v>2.5</v>
      </c>
      <c r="I8" s="4">
        <f>'[1]Kategorie I.'!$N$4</f>
        <v>7.15</v>
      </c>
      <c r="J8" s="8">
        <f t="shared" si="1"/>
        <v>9.65</v>
      </c>
      <c r="K8" s="13">
        <f t="shared" si="2"/>
        <v>19.5</v>
      </c>
    </row>
    <row r="9" spans="1:11" ht="12.75" customHeight="1">
      <c r="A9" s="146" t="s">
        <v>6</v>
      </c>
      <c r="B9" s="145" t="s">
        <v>112</v>
      </c>
      <c r="C9" s="71">
        <v>2010</v>
      </c>
      <c r="D9" s="144" t="s">
        <v>110</v>
      </c>
      <c r="E9" s="9">
        <f>'[1]Kategorie I.'!$C$11</f>
        <v>2.5</v>
      </c>
      <c r="F9" s="38">
        <f>'[1]Kategorie I.'!$H$11</f>
        <v>7.1</v>
      </c>
      <c r="G9" s="7">
        <f t="shared" si="0"/>
        <v>9.6</v>
      </c>
      <c r="H9" s="9">
        <f>'[1]Kategorie I.'!$I$11</f>
        <v>2.5</v>
      </c>
      <c r="I9" s="4">
        <f>'[1]Kategorie I.'!$N$11</f>
        <v>7.05</v>
      </c>
      <c r="J9" s="8">
        <f t="shared" si="1"/>
        <v>9.55</v>
      </c>
      <c r="K9" s="13">
        <f t="shared" si="2"/>
        <v>19.15</v>
      </c>
    </row>
    <row r="10" spans="1:11" ht="12.75" customHeight="1">
      <c r="A10" s="146" t="s">
        <v>7</v>
      </c>
      <c r="B10" s="145" t="s">
        <v>44</v>
      </c>
      <c r="C10" s="71">
        <v>2010</v>
      </c>
      <c r="D10" s="144" t="s">
        <v>45</v>
      </c>
      <c r="E10" s="9">
        <f>'[1]Kategorie I.'!$C$6</f>
        <v>2</v>
      </c>
      <c r="F10" s="38">
        <f>'[1]Kategorie I.'!$H$6</f>
        <v>7.85</v>
      </c>
      <c r="G10" s="7">
        <f t="shared" si="0"/>
        <v>9.85</v>
      </c>
      <c r="H10" s="9">
        <f>'[1]Kategorie I.'!$I$6</f>
        <v>2.5</v>
      </c>
      <c r="I10" s="4">
        <f>'[1]Kategorie I.'!$N$6</f>
        <v>6.45</v>
      </c>
      <c r="J10" s="8">
        <f t="shared" si="1"/>
        <v>8.95</v>
      </c>
      <c r="K10" s="13">
        <f t="shared" si="2"/>
        <v>18.799999999999997</v>
      </c>
    </row>
    <row r="11" spans="1:11" ht="12.75" customHeight="1">
      <c r="A11" s="146" t="s">
        <v>8</v>
      </c>
      <c r="B11" s="150" t="s">
        <v>78</v>
      </c>
      <c r="C11" s="71">
        <v>2010</v>
      </c>
      <c r="D11" s="143" t="s">
        <v>39</v>
      </c>
      <c r="E11" s="9">
        <f>'[1]Kategorie I.'!$C$3</f>
        <v>2</v>
      </c>
      <c r="F11" s="38">
        <f>'[1]Kategorie I.'!$H$3</f>
        <v>7.2</v>
      </c>
      <c r="G11" s="7">
        <f t="shared" si="0"/>
        <v>9.2</v>
      </c>
      <c r="H11" s="9">
        <f>'[1]Kategorie I.'!$I$3</f>
        <v>2</v>
      </c>
      <c r="I11" s="4">
        <f>'[1]Kategorie I.'!$N$3</f>
        <v>7.2</v>
      </c>
      <c r="J11" s="8">
        <f t="shared" si="1"/>
        <v>9.2</v>
      </c>
      <c r="K11" s="13">
        <f t="shared" si="2"/>
        <v>18.4</v>
      </c>
    </row>
    <row r="12" spans="1:11" ht="12.75" customHeight="1">
      <c r="A12" s="146" t="s">
        <v>9</v>
      </c>
      <c r="B12" s="145" t="s">
        <v>79</v>
      </c>
      <c r="C12" s="71">
        <v>2010</v>
      </c>
      <c r="D12" s="143" t="s">
        <v>39</v>
      </c>
      <c r="E12" s="9">
        <f>'[1]Kategorie I.'!$C$9</f>
        <v>2.5</v>
      </c>
      <c r="F12" s="38">
        <f>'[1]Kategorie I.'!$H$9</f>
        <v>7</v>
      </c>
      <c r="G12" s="7">
        <f t="shared" si="0"/>
        <v>9.5</v>
      </c>
      <c r="H12" s="9">
        <f>'[1]Kategorie I.'!$I$9</f>
        <v>2.5</v>
      </c>
      <c r="I12" s="4">
        <f>'[1]Kategorie I.'!$N$9</f>
        <v>6.3</v>
      </c>
      <c r="J12" s="8">
        <f t="shared" si="1"/>
        <v>8.8</v>
      </c>
      <c r="K12" s="13">
        <f t="shared" si="2"/>
        <v>18.3</v>
      </c>
    </row>
    <row r="13" spans="2:6" ht="24.75" customHeight="1" thickBot="1">
      <c r="B13" s="5" t="s">
        <v>26</v>
      </c>
      <c r="C13" s="1"/>
      <c r="D13" s="1"/>
      <c r="E13" s="1"/>
      <c r="F13" s="1"/>
    </row>
    <row r="14" spans="1:11" ht="12.75" customHeight="1" thickTop="1">
      <c r="A14" s="26"/>
      <c r="B14" s="27"/>
      <c r="C14" s="28"/>
      <c r="D14" s="28"/>
      <c r="E14" s="62"/>
      <c r="F14" s="23"/>
      <c r="G14" s="14"/>
      <c r="H14" s="20"/>
      <c r="I14" s="14"/>
      <c r="J14" s="63"/>
      <c r="K14" s="15"/>
    </row>
    <row r="15" spans="1:11" ht="12.75" customHeight="1">
      <c r="A15" s="29"/>
      <c r="B15" s="30"/>
      <c r="C15" s="30"/>
      <c r="D15" s="30"/>
      <c r="E15" s="21"/>
      <c r="F15" s="3"/>
      <c r="G15" s="3"/>
      <c r="H15" s="21"/>
      <c r="I15" s="3"/>
      <c r="J15" s="35"/>
      <c r="K15" s="17"/>
    </row>
    <row r="16" spans="1:11" ht="12.75" customHeight="1">
      <c r="A16" s="31" t="s">
        <v>20</v>
      </c>
      <c r="B16" s="32" t="s">
        <v>17</v>
      </c>
      <c r="C16" s="32" t="s">
        <v>16</v>
      </c>
      <c r="D16" s="32" t="s">
        <v>22</v>
      </c>
      <c r="E16" s="22"/>
      <c r="F16" s="19"/>
      <c r="G16" s="19"/>
      <c r="H16" s="22"/>
      <c r="I16" s="19"/>
      <c r="J16" s="64"/>
      <c r="K16" s="18"/>
    </row>
    <row r="17" spans="1:11" ht="14.25" customHeight="1">
      <c r="A17" s="31"/>
      <c r="B17" s="32"/>
      <c r="C17" s="32"/>
      <c r="D17" s="32"/>
      <c r="E17" s="53" t="s">
        <v>24</v>
      </c>
      <c r="F17" s="52" t="s">
        <v>25</v>
      </c>
      <c r="G17" s="109" t="s">
        <v>21</v>
      </c>
      <c r="H17" s="53" t="s">
        <v>24</v>
      </c>
      <c r="I17" s="54" t="s">
        <v>25</v>
      </c>
      <c r="J17" s="69" t="s">
        <v>21</v>
      </c>
      <c r="K17" s="70" t="s">
        <v>1</v>
      </c>
    </row>
    <row r="18" spans="1:11" ht="12.75" customHeight="1">
      <c r="A18" s="146" t="s">
        <v>161</v>
      </c>
      <c r="B18" s="145" t="s">
        <v>64</v>
      </c>
      <c r="C18" s="71">
        <v>2009</v>
      </c>
      <c r="D18" s="143" t="s">
        <v>65</v>
      </c>
      <c r="E18" s="9">
        <f>'[1]Kategorie I.'!$C$17</f>
        <v>2.5</v>
      </c>
      <c r="F18" s="4">
        <f>'[1]Kategorie I.'!$H$17</f>
        <v>9.25</v>
      </c>
      <c r="G18" s="7">
        <f aca="true" t="shared" si="3" ref="G18:G34">E18+F18</f>
        <v>11.75</v>
      </c>
      <c r="H18" s="10">
        <f>'[1]Kategorie I.'!$I$17</f>
        <v>2.5</v>
      </c>
      <c r="I18" s="4">
        <f>'[1]Kategorie I.'!$N$17</f>
        <v>9.3</v>
      </c>
      <c r="J18" s="7">
        <f aca="true" t="shared" si="4" ref="J18:J34">H18+I18</f>
        <v>11.8</v>
      </c>
      <c r="K18" s="37">
        <f aca="true" t="shared" si="5" ref="K18:K34">G18+J18</f>
        <v>23.55</v>
      </c>
    </row>
    <row r="19" spans="1:11" ht="12.75" customHeight="1">
      <c r="A19" s="146" t="s">
        <v>161</v>
      </c>
      <c r="B19" s="145" t="s">
        <v>119</v>
      </c>
      <c r="C19" s="71">
        <v>2009</v>
      </c>
      <c r="D19" s="143" t="s">
        <v>136</v>
      </c>
      <c r="E19" s="9">
        <f>'[1]Kategorie I.'!$C$26</f>
        <v>2.5</v>
      </c>
      <c r="F19" s="4">
        <f>'[1]Kategorie I.'!$H$26</f>
        <v>9.6</v>
      </c>
      <c r="G19" s="7">
        <f t="shared" si="3"/>
        <v>12.1</v>
      </c>
      <c r="H19" s="10">
        <f>'[1]Kategorie I.'!$I$26</f>
        <v>2.5</v>
      </c>
      <c r="I19" s="4">
        <f>'[1]Kategorie I.'!$N$26</f>
        <v>8.95</v>
      </c>
      <c r="J19" s="7">
        <f t="shared" si="4"/>
        <v>11.45</v>
      </c>
      <c r="K19" s="37">
        <f t="shared" si="5"/>
        <v>23.549999999999997</v>
      </c>
    </row>
    <row r="20" spans="1:11" ht="12.75" customHeight="1">
      <c r="A20" s="146" t="s">
        <v>4</v>
      </c>
      <c r="B20" s="152" t="s">
        <v>62</v>
      </c>
      <c r="C20" s="71">
        <v>2009</v>
      </c>
      <c r="D20" s="143" t="s">
        <v>136</v>
      </c>
      <c r="E20" s="9">
        <f>'[1]Kategorie I.'!$C$28</f>
        <v>2.5</v>
      </c>
      <c r="F20" s="4">
        <f>'[1]Kategorie I.'!$H$28</f>
        <v>9.15</v>
      </c>
      <c r="G20" s="7">
        <f t="shared" si="3"/>
        <v>11.65</v>
      </c>
      <c r="H20" s="10">
        <f>'[1]Kategorie I.'!$I$28</f>
        <v>2.5</v>
      </c>
      <c r="I20" s="4">
        <f>'[1]Kategorie I.'!$N$28</f>
        <v>8.75</v>
      </c>
      <c r="J20" s="7">
        <f t="shared" si="4"/>
        <v>11.25</v>
      </c>
      <c r="K20" s="37">
        <f t="shared" si="5"/>
        <v>22.9</v>
      </c>
    </row>
    <row r="21" spans="1:11" ht="12.75" customHeight="1">
      <c r="A21" s="146" t="s">
        <v>5</v>
      </c>
      <c r="B21" s="145" t="s">
        <v>120</v>
      </c>
      <c r="C21" s="71">
        <v>2009</v>
      </c>
      <c r="D21" s="143" t="s">
        <v>136</v>
      </c>
      <c r="E21" s="9">
        <f>'[1]Kategorie I.'!$C$30</f>
        <v>2.5</v>
      </c>
      <c r="F21" s="4">
        <f>'[1]Kategorie I.'!$H$30</f>
        <v>9.1</v>
      </c>
      <c r="G21" s="7">
        <f t="shared" si="3"/>
        <v>11.6</v>
      </c>
      <c r="H21" s="10">
        <f>'[1]Kategorie I.'!$I$30</f>
        <v>2.5</v>
      </c>
      <c r="I21" s="4">
        <f>'[1]Kategorie I.'!$N$30</f>
        <v>8.55</v>
      </c>
      <c r="J21" s="7">
        <f t="shared" si="4"/>
        <v>11.05</v>
      </c>
      <c r="K21" s="37">
        <f t="shared" si="5"/>
        <v>22.65</v>
      </c>
    </row>
    <row r="22" spans="1:11" ht="12.75" customHeight="1">
      <c r="A22" s="146" t="s">
        <v>6</v>
      </c>
      <c r="B22" s="145" t="s">
        <v>109</v>
      </c>
      <c r="C22" s="71">
        <v>2009</v>
      </c>
      <c r="D22" s="143" t="s">
        <v>110</v>
      </c>
      <c r="E22" s="9">
        <f>'[1]Kategorie I.'!$C$23</f>
        <v>2.5</v>
      </c>
      <c r="F22" s="4">
        <f>'[1]Kategorie I.'!$H$23</f>
        <v>8.9</v>
      </c>
      <c r="G22" s="7">
        <f t="shared" si="3"/>
        <v>11.4</v>
      </c>
      <c r="H22" s="10">
        <f>'[1]Kategorie I.'!$I$23</f>
        <v>2.5</v>
      </c>
      <c r="I22" s="4">
        <f>'[1]Kategorie I.'!$N$23</f>
        <v>8.55</v>
      </c>
      <c r="J22" s="7">
        <f t="shared" si="4"/>
        <v>11.05</v>
      </c>
      <c r="K22" s="37">
        <f t="shared" si="5"/>
        <v>22.450000000000003</v>
      </c>
    </row>
    <row r="23" spans="1:11" ht="12.75" customHeight="1">
      <c r="A23" s="146" t="s">
        <v>162</v>
      </c>
      <c r="B23" s="145" t="s">
        <v>137</v>
      </c>
      <c r="C23" s="71">
        <v>2009</v>
      </c>
      <c r="D23" s="144" t="s">
        <v>138</v>
      </c>
      <c r="E23" s="9">
        <f>'[1]Kategorie I.'!$C$14</f>
        <v>2.5</v>
      </c>
      <c r="F23" s="4">
        <f>'[1]Kategorie I.'!$H$14</f>
        <v>8.7</v>
      </c>
      <c r="G23" s="7">
        <f t="shared" si="3"/>
        <v>11.2</v>
      </c>
      <c r="H23" s="10">
        <f>'[1]Kategorie I.'!$I$14</f>
        <v>2.5</v>
      </c>
      <c r="I23" s="4">
        <f>'[1]Kategorie I.'!$N$14</f>
        <v>8.7</v>
      </c>
      <c r="J23" s="7">
        <f t="shared" si="4"/>
        <v>11.2</v>
      </c>
      <c r="K23" s="37">
        <f t="shared" si="5"/>
        <v>22.4</v>
      </c>
    </row>
    <row r="24" spans="1:11" ht="12.75" customHeight="1">
      <c r="A24" s="146" t="s">
        <v>162</v>
      </c>
      <c r="B24" s="145" t="s">
        <v>63</v>
      </c>
      <c r="C24" s="71">
        <v>2009</v>
      </c>
      <c r="D24" s="143" t="s">
        <v>136</v>
      </c>
      <c r="E24" s="9">
        <f>'[1]Kategorie I.'!$C$15</f>
        <v>2.5</v>
      </c>
      <c r="F24" s="4">
        <f>'[1]Kategorie I.'!$H$15</f>
        <v>9</v>
      </c>
      <c r="G24" s="7">
        <f t="shared" si="3"/>
        <v>11.5</v>
      </c>
      <c r="H24" s="10">
        <f>'[1]Kategorie I.'!$I$15</f>
        <v>2.5</v>
      </c>
      <c r="I24" s="4">
        <f>'[1]Kategorie I.'!$N$15</f>
        <v>8.4</v>
      </c>
      <c r="J24" s="7">
        <f t="shared" si="4"/>
        <v>10.9</v>
      </c>
      <c r="K24" s="37">
        <f t="shared" si="5"/>
        <v>22.4</v>
      </c>
    </row>
    <row r="25" spans="1:11" ht="12.75" customHeight="1">
      <c r="A25" s="146" t="s">
        <v>9</v>
      </c>
      <c r="B25" s="145" t="s">
        <v>105</v>
      </c>
      <c r="C25" s="71">
        <v>2009</v>
      </c>
      <c r="D25" s="144" t="s">
        <v>101</v>
      </c>
      <c r="E25" s="9">
        <f>'[1]Kategorie I.'!$C$16</f>
        <v>2.5</v>
      </c>
      <c r="F25" s="4">
        <f>'[1]Kategorie I.'!$H$16</f>
        <v>8.4</v>
      </c>
      <c r="G25" s="7">
        <f t="shared" si="3"/>
        <v>10.9</v>
      </c>
      <c r="H25" s="10">
        <f>'[1]Kategorie I.'!$I$16</f>
        <v>2.5</v>
      </c>
      <c r="I25" s="4">
        <f>'[1]Kategorie I.'!$N$16</f>
        <v>8.8</v>
      </c>
      <c r="J25" s="7">
        <f t="shared" si="4"/>
        <v>11.3</v>
      </c>
      <c r="K25" s="37">
        <f t="shared" si="5"/>
        <v>22.200000000000003</v>
      </c>
    </row>
    <row r="26" spans="1:11" ht="12.75" customHeight="1">
      <c r="A26" s="146" t="s">
        <v>10</v>
      </c>
      <c r="B26" s="145" t="s">
        <v>118</v>
      </c>
      <c r="C26" s="71">
        <v>2009</v>
      </c>
      <c r="D26" s="143" t="s">
        <v>136</v>
      </c>
      <c r="E26" s="9">
        <f>'[1]Kategorie I.'!$C$21</f>
        <v>2.5</v>
      </c>
      <c r="F26" s="4">
        <f>'[1]Kategorie I.'!$H$21</f>
        <v>7.95</v>
      </c>
      <c r="G26" s="7">
        <f t="shared" si="3"/>
        <v>10.45</v>
      </c>
      <c r="H26" s="10">
        <f>'[1]Kategorie I.'!$I$21</f>
        <v>2.5</v>
      </c>
      <c r="I26" s="4">
        <f>'[1]Kategorie I.'!$N$21</f>
        <v>8.35</v>
      </c>
      <c r="J26" s="7">
        <f t="shared" si="4"/>
        <v>10.85</v>
      </c>
      <c r="K26" s="37">
        <f t="shared" si="5"/>
        <v>21.299999999999997</v>
      </c>
    </row>
    <row r="27" spans="1:11" ht="12.75" customHeight="1">
      <c r="A27" s="146" t="s">
        <v>11</v>
      </c>
      <c r="B27" s="145" t="s">
        <v>68</v>
      </c>
      <c r="C27" s="71">
        <v>2009</v>
      </c>
      <c r="D27" s="144" t="s">
        <v>42</v>
      </c>
      <c r="E27" s="9">
        <f>'[1]Kategorie I.'!$C$22</f>
        <v>2.5</v>
      </c>
      <c r="F27" s="4">
        <f>'[1]Kategorie I.'!$H$22</f>
        <v>8.65</v>
      </c>
      <c r="G27" s="7">
        <f t="shared" si="3"/>
        <v>11.15</v>
      </c>
      <c r="H27" s="10">
        <f>'[1]Kategorie I.'!$I$22</f>
        <v>2.5</v>
      </c>
      <c r="I27" s="4">
        <f>'[1]Kategorie I.'!$N$22</f>
        <v>7.6</v>
      </c>
      <c r="J27" s="7">
        <f t="shared" si="4"/>
        <v>10.1</v>
      </c>
      <c r="K27" s="37">
        <f t="shared" si="5"/>
        <v>21.25</v>
      </c>
    </row>
    <row r="28" spans="1:11" ht="12.75" customHeight="1">
      <c r="A28" s="146" t="s">
        <v>12</v>
      </c>
      <c r="B28" s="145" t="s">
        <v>92</v>
      </c>
      <c r="C28" s="71">
        <v>2009</v>
      </c>
      <c r="D28" s="144" t="s">
        <v>65</v>
      </c>
      <c r="E28" s="9">
        <f>'[1]Kategorie I.'!$C$24</f>
        <v>2.5</v>
      </c>
      <c r="F28" s="4">
        <f>'[1]Kategorie I.'!$H$24</f>
        <v>8.5</v>
      </c>
      <c r="G28" s="7">
        <f t="shared" si="3"/>
        <v>11</v>
      </c>
      <c r="H28" s="10">
        <f>'[1]Kategorie I.'!$I$24</f>
        <v>2</v>
      </c>
      <c r="I28" s="4">
        <f>'[1]Kategorie I.'!$N$24</f>
        <v>7.85</v>
      </c>
      <c r="J28" s="7">
        <f t="shared" si="4"/>
        <v>9.85</v>
      </c>
      <c r="K28" s="37">
        <f t="shared" si="5"/>
        <v>20.85</v>
      </c>
    </row>
    <row r="29" spans="1:11" ht="12.75" customHeight="1">
      <c r="A29" s="146" t="s">
        <v>13</v>
      </c>
      <c r="B29" s="145" t="s">
        <v>71</v>
      </c>
      <c r="C29" s="71">
        <v>2009</v>
      </c>
      <c r="D29" s="144" t="s">
        <v>70</v>
      </c>
      <c r="E29" s="9">
        <f>'[1]Kategorie I.'!$C$29</f>
        <v>2</v>
      </c>
      <c r="F29" s="4">
        <f>'[1]Kategorie I.'!$H$29</f>
        <v>8.15</v>
      </c>
      <c r="G29" s="7">
        <f t="shared" si="3"/>
        <v>10.15</v>
      </c>
      <c r="H29" s="10">
        <f>'[1]Kategorie I.'!$I$29</f>
        <v>2.5</v>
      </c>
      <c r="I29" s="4">
        <f>'[1]Kategorie I.'!$N$29</f>
        <v>8.05</v>
      </c>
      <c r="J29" s="7">
        <f t="shared" si="4"/>
        <v>10.55</v>
      </c>
      <c r="K29" s="37">
        <f t="shared" si="5"/>
        <v>20.700000000000003</v>
      </c>
    </row>
    <row r="30" spans="1:11" ht="12.75" customHeight="1">
      <c r="A30" s="146" t="s">
        <v>14</v>
      </c>
      <c r="B30" s="145" t="s">
        <v>67</v>
      </c>
      <c r="C30" s="71">
        <v>2009</v>
      </c>
      <c r="D30" s="143" t="s">
        <v>42</v>
      </c>
      <c r="E30" s="9">
        <f>'[1]Kategorie I.'!$C$31</f>
        <v>2.5</v>
      </c>
      <c r="F30" s="4">
        <f>'[1]Kategorie I.'!$H$31</f>
        <v>8.25</v>
      </c>
      <c r="G30" s="7">
        <f t="shared" si="3"/>
        <v>10.75</v>
      </c>
      <c r="H30" s="10">
        <f>'[1]Kategorie I.'!$I$31</f>
        <v>2.5</v>
      </c>
      <c r="I30" s="4">
        <f>'[1]Kategorie I.'!$N$31</f>
        <v>7.15</v>
      </c>
      <c r="J30" s="7">
        <f t="shared" si="4"/>
        <v>9.65</v>
      </c>
      <c r="K30" s="37">
        <f t="shared" si="5"/>
        <v>20.4</v>
      </c>
    </row>
    <row r="31" spans="1:11" ht="12.75" customHeight="1">
      <c r="A31" s="146" t="s">
        <v>15</v>
      </c>
      <c r="B31" s="145" t="s">
        <v>111</v>
      </c>
      <c r="C31" s="71">
        <v>2009</v>
      </c>
      <c r="D31" s="143" t="s">
        <v>110</v>
      </c>
      <c r="E31" s="9">
        <f>'[1]Kategorie I.'!$C$25</f>
        <v>2</v>
      </c>
      <c r="F31" s="4">
        <f>'[1]Kategorie I.'!$H$25</f>
        <v>8.05</v>
      </c>
      <c r="G31" s="7">
        <f t="shared" si="3"/>
        <v>10.05</v>
      </c>
      <c r="H31" s="10">
        <f>'[1]Kategorie I.'!$I$25</f>
        <v>2.5</v>
      </c>
      <c r="I31" s="4">
        <f>'[1]Kategorie I.'!$N$25</f>
        <v>7.55</v>
      </c>
      <c r="J31" s="7">
        <f t="shared" si="4"/>
        <v>10.05</v>
      </c>
      <c r="K31" s="37">
        <f t="shared" si="5"/>
        <v>20.1</v>
      </c>
    </row>
    <row r="32" spans="1:11" ht="12.75" customHeight="1">
      <c r="A32" s="146" t="s">
        <v>19</v>
      </c>
      <c r="B32" s="145" t="s">
        <v>84</v>
      </c>
      <c r="C32" s="71">
        <v>2009</v>
      </c>
      <c r="D32" s="143" t="s">
        <v>45</v>
      </c>
      <c r="E32" s="9">
        <f>'[1]Kategorie I.'!$C$20</f>
        <v>2.5</v>
      </c>
      <c r="F32" s="4">
        <f>'[1]Kategorie I.'!$H$20</f>
        <v>7.75</v>
      </c>
      <c r="G32" s="7">
        <f t="shared" si="3"/>
        <v>10.25</v>
      </c>
      <c r="H32" s="10">
        <f>'[1]Kategorie I.'!$I$20</f>
        <v>2.5</v>
      </c>
      <c r="I32" s="4">
        <f>'[1]Kategorie I.'!$N$20</f>
        <v>7</v>
      </c>
      <c r="J32" s="7">
        <f t="shared" si="4"/>
        <v>9.5</v>
      </c>
      <c r="K32" s="37">
        <f t="shared" si="5"/>
        <v>19.75</v>
      </c>
    </row>
    <row r="33" spans="1:11" ht="12.75" customHeight="1">
      <c r="A33" s="146" t="s">
        <v>27</v>
      </c>
      <c r="B33" s="145" t="s">
        <v>82</v>
      </c>
      <c r="C33" s="71">
        <v>2009</v>
      </c>
      <c r="D33" s="143" t="s">
        <v>39</v>
      </c>
      <c r="E33" s="9">
        <f>'[1]Kategorie I.'!$C$27</f>
        <v>2.5</v>
      </c>
      <c r="F33" s="4">
        <f>'[1]Kategorie I.'!$H$27</f>
        <v>7.15</v>
      </c>
      <c r="G33" s="7">
        <f t="shared" si="3"/>
        <v>9.65</v>
      </c>
      <c r="H33" s="10">
        <f>'[1]Kategorie I.'!$I$27</f>
        <v>2.5</v>
      </c>
      <c r="I33" s="4">
        <f>'[1]Kategorie I.'!$N$27</f>
        <v>7.25</v>
      </c>
      <c r="J33" s="7">
        <f t="shared" si="4"/>
        <v>9.75</v>
      </c>
      <c r="K33" s="37">
        <f t="shared" si="5"/>
        <v>19.4</v>
      </c>
    </row>
    <row r="34" spans="1:11" ht="12.75" customHeight="1">
      <c r="A34" s="146" t="s">
        <v>28</v>
      </c>
      <c r="B34" s="150" t="s">
        <v>81</v>
      </c>
      <c r="C34" s="71">
        <v>2009</v>
      </c>
      <c r="D34" s="143" t="s">
        <v>39</v>
      </c>
      <c r="E34" s="9">
        <f>'[1]Kategorie I.'!$C$19</f>
        <v>2.5</v>
      </c>
      <c r="F34" s="4">
        <f>'[1]Kategorie I.'!$H$19</f>
        <v>6.95</v>
      </c>
      <c r="G34" s="7">
        <f t="shared" si="3"/>
        <v>9.45</v>
      </c>
      <c r="H34" s="10">
        <f>'[1]Kategorie I.'!$I$19</f>
        <v>2</v>
      </c>
      <c r="I34" s="4">
        <f>'[1]Kategorie I.'!$N$19</f>
        <v>6.95</v>
      </c>
      <c r="J34" s="7">
        <f t="shared" si="4"/>
        <v>8.95</v>
      </c>
      <c r="K34" s="37">
        <f t="shared" si="5"/>
        <v>18.4</v>
      </c>
    </row>
    <row r="35" spans="1:11" ht="12.75">
      <c r="A35" s="40"/>
      <c r="B35" s="46"/>
      <c r="C35" s="39"/>
      <c r="D35" s="46"/>
      <c r="E35" s="47"/>
      <c r="F35" s="48"/>
      <c r="G35" s="44"/>
      <c r="H35" s="47"/>
      <c r="I35" s="48"/>
      <c r="J35" s="44"/>
      <c r="K35" s="49"/>
    </row>
    <row r="36" spans="1:11" ht="12.75">
      <c r="A36" s="40"/>
      <c r="B36" s="41"/>
      <c r="C36" s="39"/>
      <c r="D36" s="39"/>
      <c r="E36" s="43"/>
      <c r="F36" s="44"/>
      <c r="G36" s="44"/>
      <c r="H36" s="43"/>
      <c r="I36" s="44"/>
      <c r="J36" s="44"/>
      <c r="K36" s="45"/>
    </row>
    <row r="37" spans="1:11" ht="12.75">
      <c r="A37" s="40"/>
      <c r="B37" s="41"/>
      <c r="C37" s="39"/>
      <c r="D37" s="39"/>
      <c r="E37" s="43"/>
      <c r="F37" s="44"/>
      <c r="G37" s="44"/>
      <c r="H37" s="43"/>
      <c r="I37" s="44"/>
      <c r="J37" s="44"/>
      <c r="K37" s="45"/>
    </row>
    <row r="38" spans="1:11" ht="12.75">
      <c r="A38" s="40"/>
      <c r="B38" s="41"/>
      <c r="C38" s="41"/>
      <c r="D38" s="39"/>
      <c r="E38" s="43"/>
      <c r="F38" s="44"/>
      <c r="G38" s="44"/>
      <c r="H38" s="43"/>
      <c r="I38" s="44"/>
      <c r="J38" s="44"/>
      <c r="K38" s="45"/>
    </row>
  </sheetData>
  <sheetProtection/>
  <printOptions/>
  <pageMargins left="0.7874015748031497" right="0.7874015748031497" top="0.4583333333333333" bottom="0.46875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B2:L39"/>
  <sheetViews>
    <sheetView zoomScalePageLayoutView="0" workbookViewId="0" topLeftCell="B16">
      <selection activeCell="O35" sqref="O35:O36"/>
    </sheetView>
  </sheetViews>
  <sheetFormatPr defaultColWidth="9.140625" defaultRowHeight="12.75"/>
  <cols>
    <col min="1" max="1" width="5.57421875" style="0" customWidth="1"/>
    <col min="2" max="2" width="7.421875" style="0" customWidth="1"/>
    <col min="3" max="3" width="22.8515625" style="0" customWidth="1"/>
    <col min="4" max="4" width="7.7109375" style="0" customWidth="1"/>
    <col min="5" max="5" width="25.140625" style="0" customWidth="1"/>
    <col min="6" max="6" width="6.00390625" style="0" customWidth="1"/>
    <col min="7" max="7" width="7.28125" style="0" customWidth="1"/>
    <col min="8" max="8" width="6.8515625" style="0" customWidth="1"/>
    <col min="9" max="9" width="6.00390625" style="0" customWidth="1"/>
    <col min="10" max="10" width="7.00390625" style="0" customWidth="1"/>
    <col min="11" max="11" width="6.8515625" style="0" customWidth="1"/>
    <col min="12" max="12" width="9.00390625" style="0" customWidth="1"/>
  </cols>
  <sheetData>
    <row r="1" ht="15" customHeight="1"/>
    <row r="2" spans="3:5" ht="23.25">
      <c r="C2" s="2" t="s">
        <v>155</v>
      </c>
      <c r="E2" s="2"/>
    </row>
    <row r="3" spans="3:5" ht="12.75" customHeight="1" thickBot="1">
      <c r="C3" s="2"/>
      <c r="E3" s="2"/>
    </row>
    <row r="4" spans="2:12" ht="12.75" customHeight="1" thickTop="1">
      <c r="B4" s="26"/>
      <c r="C4" s="27"/>
      <c r="D4" s="27"/>
      <c r="E4" s="27"/>
      <c r="F4" s="20"/>
      <c r="G4" s="14"/>
      <c r="H4" s="63"/>
      <c r="I4" s="20"/>
      <c r="J4" s="14"/>
      <c r="K4" s="63"/>
      <c r="L4" s="72"/>
    </row>
    <row r="5" spans="2:12" ht="12.75" customHeight="1">
      <c r="B5" s="29"/>
      <c r="C5" s="30"/>
      <c r="D5" s="30"/>
      <c r="E5" s="30"/>
      <c r="F5" s="21"/>
      <c r="G5" s="3"/>
      <c r="H5" s="35"/>
      <c r="I5" s="21"/>
      <c r="J5" s="3"/>
      <c r="K5" s="35"/>
      <c r="L5" s="73"/>
    </row>
    <row r="6" spans="2:12" ht="12.75" customHeight="1">
      <c r="B6" s="31" t="s">
        <v>0</v>
      </c>
      <c r="C6" s="32" t="s">
        <v>18</v>
      </c>
      <c r="D6" s="32" t="s">
        <v>16</v>
      </c>
      <c r="E6" s="32" t="s">
        <v>22</v>
      </c>
      <c r="F6" s="22"/>
      <c r="G6" s="19"/>
      <c r="H6" s="64"/>
      <c r="I6" s="22"/>
      <c r="J6" s="19"/>
      <c r="K6" s="64"/>
      <c r="L6" s="74"/>
    </row>
    <row r="7" spans="2:12" ht="12.75" customHeight="1">
      <c r="B7" s="31"/>
      <c r="C7" s="21"/>
      <c r="D7" s="30"/>
      <c r="E7" s="35"/>
      <c r="F7" s="53" t="s">
        <v>24</v>
      </c>
      <c r="G7" s="54" t="s">
        <v>25</v>
      </c>
      <c r="H7" s="69" t="s">
        <v>21</v>
      </c>
      <c r="I7" s="53" t="s">
        <v>24</v>
      </c>
      <c r="J7" s="54" t="s">
        <v>25</v>
      </c>
      <c r="K7" s="69" t="s">
        <v>21</v>
      </c>
      <c r="L7" s="74" t="s">
        <v>1</v>
      </c>
    </row>
    <row r="8" spans="2:12" ht="12.75" customHeight="1">
      <c r="B8" s="36" t="s">
        <v>2</v>
      </c>
      <c r="C8" s="145" t="s">
        <v>123</v>
      </c>
      <c r="D8" s="71">
        <v>2008</v>
      </c>
      <c r="E8" s="149" t="s">
        <v>136</v>
      </c>
      <c r="F8" s="9">
        <f>'[1]Kategorie II.'!$C$3</f>
        <v>3.2</v>
      </c>
      <c r="G8" s="4">
        <f>'[1]Kategorie II.'!$H$3</f>
        <v>9.5</v>
      </c>
      <c r="H8" s="8">
        <f aca="true" t="shared" si="0" ref="H8:H39">F8+G8</f>
        <v>12.7</v>
      </c>
      <c r="I8" s="9">
        <f>'[1]Kategorie II.'!$I$3</f>
        <v>2.7</v>
      </c>
      <c r="J8" s="4">
        <f>'[1]Kategorie II.'!$N$3</f>
        <v>9.05</v>
      </c>
      <c r="K8" s="8">
        <f aca="true" t="shared" si="1" ref="K8:K39">I8+J8</f>
        <v>11.75</v>
      </c>
      <c r="L8" s="13">
        <f aca="true" t="shared" si="2" ref="L8:L39">H8+K8</f>
        <v>24.45</v>
      </c>
    </row>
    <row r="9" spans="2:12" ht="12.75" customHeight="1">
      <c r="B9" s="36" t="s">
        <v>3</v>
      </c>
      <c r="C9" s="145" t="s">
        <v>141</v>
      </c>
      <c r="D9" s="71">
        <v>2008</v>
      </c>
      <c r="E9" s="148" t="s">
        <v>138</v>
      </c>
      <c r="F9" s="9">
        <f>'[1]Kategorie II.'!$C$7</f>
        <v>3.1</v>
      </c>
      <c r="G9" s="4">
        <f>'[1]Kategorie II.'!$H$7</f>
        <v>9.1</v>
      </c>
      <c r="H9" s="8">
        <f t="shared" si="0"/>
        <v>12.2</v>
      </c>
      <c r="I9" s="9">
        <f>'[1]Kategorie II.'!$I$7</f>
        <v>3.1</v>
      </c>
      <c r="J9" s="4">
        <f>'[1]Kategorie II.'!$N$7</f>
        <v>9.05</v>
      </c>
      <c r="K9" s="8">
        <f t="shared" si="1"/>
        <v>12.15</v>
      </c>
      <c r="L9" s="13">
        <f t="shared" si="2"/>
        <v>24.35</v>
      </c>
    </row>
    <row r="10" spans="2:12" ht="12.75" customHeight="1">
      <c r="B10" s="36" t="s">
        <v>4</v>
      </c>
      <c r="C10" s="145" t="s">
        <v>125</v>
      </c>
      <c r="D10" s="71">
        <v>2008</v>
      </c>
      <c r="E10" s="149" t="s">
        <v>136</v>
      </c>
      <c r="F10" s="9">
        <f>'[1]Kategorie II.'!$C$28</f>
        <v>3.2</v>
      </c>
      <c r="G10" s="4">
        <f>'[1]Kategorie II.'!$H$28</f>
        <v>9.1</v>
      </c>
      <c r="H10" s="8">
        <f t="shared" si="0"/>
        <v>12.3</v>
      </c>
      <c r="I10" s="9">
        <f>'[1]Kategorie II.'!$I$28</f>
        <v>2.5</v>
      </c>
      <c r="J10" s="4">
        <f>'[1]Kategorie II.'!$N$28</f>
        <v>9.25</v>
      </c>
      <c r="K10" s="8">
        <f t="shared" si="1"/>
        <v>11.75</v>
      </c>
      <c r="L10" s="13">
        <f t="shared" si="2"/>
        <v>24.05</v>
      </c>
    </row>
    <row r="11" spans="2:12" ht="12.75" customHeight="1">
      <c r="B11" s="36" t="s">
        <v>5</v>
      </c>
      <c r="C11" s="145" t="s">
        <v>140</v>
      </c>
      <c r="D11" s="71">
        <v>2008</v>
      </c>
      <c r="E11" s="148" t="s">
        <v>138</v>
      </c>
      <c r="F11" s="9">
        <f>'[1]Kategorie II.'!$C$21</f>
        <v>3.1</v>
      </c>
      <c r="G11" s="4">
        <f>'[1]Kategorie II.'!$H$21</f>
        <v>8.7</v>
      </c>
      <c r="H11" s="8">
        <f t="shared" si="0"/>
        <v>11.799999999999999</v>
      </c>
      <c r="I11" s="9">
        <f>'[1]Kategorie II.'!$I$21</f>
        <v>3</v>
      </c>
      <c r="J11" s="4">
        <f>'[1]Kategorie II.'!$N$21</f>
        <v>9.1</v>
      </c>
      <c r="K11" s="8">
        <f t="shared" si="1"/>
        <v>12.1</v>
      </c>
      <c r="L11" s="13">
        <f t="shared" si="2"/>
        <v>23.9</v>
      </c>
    </row>
    <row r="12" spans="2:12" ht="12.75" customHeight="1">
      <c r="B12" s="36" t="s">
        <v>6</v>
      </c>
      <c r="C12" s="145" t="s">
        <v>97</v>
      </c>
      <c r="D12" s="71">
        <v>2008</v>
      </c>
      <c r="E12" s="149" t="s">
        <v>65</v>
      </c>
      <c r="F12" s="9">
        <f>'[1]Kategorie II.'!$C$9</f>
        <v>3.1</v>
      </c>
      <c r="G12" s="4">
        <f>'[1]Kategorie II.'!$H$9</f>
        <v>8.5</v>
      </c>
      <c r="H12" s="8">
        <f t="shared" si="0"/>
        <v>11.6</v>
      </c>
      <c r="I12" s="9">
        <f>'[1]Kategorie II.'!$I$9</f>
        <v>3.1</v>
      </c>
      <c r="J12" s="4">
        <f>'[1]Kategorie II.'!$N$9</f>
        <v>9.15</v>
      </c>
      <c r="K12" s="8">
        <f t="shared" si="1"/>
        <v>12.25</v>
      </c>
      <c r="L12" s="13">
        <f t="shared" si="2"/>
        <v>23.85</v>
      </c>
    </row>
    <row r="13" spans="2:12" ht="12.75" customHeight="1">
      <c r="B13" s="146" t="s">
        <v>162</v>
      </c>
      <c r="C13" s="145" t="s">
        <v>122</v>
      </c>
      <c r="D13" s="71">
        <v>2008</v>
      </c>
      <c r="E13" s="149" t="s">
        <v>136</v>
      </c>
      <c r="F13" s="9">
        <f>'[1]Kategorie II.'!$C$5</f>
        <v>3.2</v>
      </c>
      <c r="G13" s="4">
        <f>'[1]Kategorie II.'!$H$5</f>
        <v>7.9</v>
      </c>
      <c r="H13" s="8">
        <f t="shared" si="0"/>
        <v>11.100000000000001</v>
      </c>
      <c r="I13" s="9">
        <f>'[1]Kategorie II.'!$I$5</f>
        <v>2.6</v>
      </c>
      <c r="J13" s="4">
        <f>'[1]Kategorie II.'!$N$5</f>
        <v>8.9</v>
      </c>
      <c r="K13" s="8">
        <f t="shared" si="1"/>
        <v>11.5</v>
      </c>
      <c r="L13" s="13">
        <f t="shared" si="2"/>
        <v>22.6</v>
      </c>
    </row>
    <row r="14" spans="2:12" ht="12.75" customHeight="1">
      <c r="B14" s="146" t="s">
        <v>162</v>
      </c>
      <c r="C14" s="145" t="s">
        <v>124</v>
      </c>
      <c r="D14" s="71">
        <v>2008</v>
      </c>
      <c r="E14" s="149" t="s">
        <v>136</v>
      </c>
      <c r="F14" s="9">
        <f>'[1]Kategorie II.'!$C$22</f>
        <v>2.5</v>
      </c>
      <c r="G14" s="4">
        <f>'[1]Kategorie II.'!$H$22</f>
        <v>8.25</v>
      </c>
      <c r="H14" s="8">
        <f t="shared" si="0"/>
        <v>10.75</v>
      </c>
      <c r="I14" s="9">
        <f>'[1]Kategorie II.'!$I$22</f>
        <v>2.6</v>
      </c>
      <c r="J14" s="4">
        <f>'[1]Kategorie II.'!$N$22</f>
        <v>9.25</v>
      </c>
      <c r="K14" s="8">
        <f t="shared" si="1"/>
        <v>11.85</v>
      </c>
      <c r="L14" s="13">
        <f t="shared" si="2"/>
        <v>22.6</v>
      </c>
    </row>
    <row r="15" spans="2:12" ht="12.75" customHeight="1">
      <c r="B15" s="36" t="s">
        <v>9</v>
      </c>
      <c r="C15" s="145" t="s">
        <v>126</v>
      </c>
      <c r="D15" s="71">
        <v>2008</v>
      </c>
      <c r="E15" s="149" t="s">
        <v>136</v>
      </c>
      <c r="F15" s="9">
        <f>'[1]Kategorie II.'!$C$33</f>
        <v>3.2</v>
      </c>
      <c r="G15" s="4">
        <f>'[1]Kategorie II.'!$H$33</f>
        <v>7.85</v>
      </c>
      <c r="H15" s="8">
        <f t="shared" si="0"/>
        <v>11.05</v>
      </c>
      <c r="I15" s="9">
        <f>'[1]Kategorie II.'!$I$33</f>
        <v>2.5</v>
      </c>
      <c r="J15" s="4">
        <f>'[1]Kategorie II.'!$N$33</f>
        <v>8.8</v>
      </c>
      <c r="K15" s="8">
        <f t="shared" si="1"/>
        <v>11.3</v>
      </c>
      <c r="L15" s="13">
        <f t="shared" si="2"/>
        <v>22.35</v>
      </c>
    </row>
    <row r="16" spans="2:12" ht="12.75" customHeight="1">
      <c r="B16" s="36" t="s">
        <v>10</v>
      </c>
      <c r="C16" s="145" t="s">
        <v>93</v>
      </c>
      <c r="D16" s="71">
        <v>2008</v>
      </c>
      <c r="E16" s="149" t="s">
        <v>65</v>
      </c>
      <c r="F16" s="9">
        <f>'[1]Kategorie II.'!$C$8</f>
        <v>2.8</v>
      </c>
      <c r="G16" s="4">
        <f>'[1]Kategorie II.'!$H$8</f>
        <v>8.45</v>
      </c>
      <c r="H16" s="8">
        <f t="shared" si="0"/>
        <v>11.25</v>
      </c>
      <c r="I16" s="9">
        <f>'[1]Kategorie II.'!$I$8</f>
        <v>2.5</v>
      </c>
      <c r="J16" s="4">
        <f>'[1]Kategorie II.'!$N$8</f>
        <v>8.5</v>
      </c>
      <c r="K16" s="8">
        <f t="shared" si="1"/>
        <v>11</v>
      </c>
      <c r="L16" s="13">
        <f t="shared" si="2"/>
        <v>22.25</v>
      </c>
    </row>
    <row r="17" spans="2:12" ht="12.75" customHeight="1">
      <c r="B17" s="36" t="s">
        <v>11</v>
      </c>
      <c r="C17" s="145" t="s">
        <v>145</v>
      </c>
      <c r="D17" s="71">
        <v>2008</v>
      </c>
      <c r="E17" s="148" t="s">
        <v>138</v>
      </c>
      <c r="F17" s="9">
        <f>'[1]Kategorie II.'!$C$24</f>
        <v>3</v>
      </c>
      <c r="G17" s="4">
        <f>'[1]Kategorie II.'!$H$24</f>
        <v>7.85</v>
      </c>
      <c r="H17" s="8">
        <f t="shared" si="0"/>
        <v>10.85</v>
      </c>
      <c r="I17" s="9">
        <f>'[1]Kategorie II.'!$I$24</f>
        <v>2.6</v>
      </c>
      <c r="J17" s="4">
        <f>'[1]Kategorie II.'!$N$24</f>
        <v>8.5</v>
      </c>
      <c r="K17" s="8">
        <f t="shared" si="1"/>
        <v>11.1</v>
      </c>
      <c r="L17" s="13">
        <f t="shared" si="2"/>
        <v>21.95</v>
      </c>
    </row>
    <row r="18" spans="2:12" ht="12.75" customHeight="1">
      <c r="B18" s="36" t="s">
        <v>12</v>
      </c>
      <c r="C18" s="145" t="s">
        <v>41</v>
      </c>
      <c r="D18" s="71">
        <v>2008</v>
      </c>
      <c r="E18" s="149" t="s">
        <v>42</v>
      </c>
      <c r="F18" s="9">
        <f>'[1]Kategorie II.'!$C$26</f>
        <v>3.1</v>
      </c>
      <c r="G18" s="4">
        <f>'[1]Kategorie II.'!$H$26</f>
        <v>7.5</v>
      </c>
      <c r="H18" s="8">
        <f t="shared" si="0"/>
        <v>10.6</v>
      </c>
      <c r="I18" s="9">
        <f>'[1]Kategorie II.'!$I$26</f>
        <v>2.9</v>
      </c>
      <c r="J18" s="4">
        <f>'[1]Kategorie II.'!$N$26</f>
        <v>8.4</v>
      </c>
      <c r="K18" s="8">
        <f t="shared" si="1"/>
        <v>11.3</v>
      </c>
      <c r="L18" s="13">
        <f t="shared" si="2"/>
        <v>21.9</v>
      </c>
    </row>
    <row r="19" spans="2:12" ht="12.75" customHeight="1">
      <c r="B19" s="36" t="s">
        <v>13</v>
      </c>
      <c r="C19" s="145" t="s">
        <v>106</v>
      </c>
      <c r="D19" s="71">
        <v>2008</v>
      </c>
      <c r="E19" s="148" t="s">
        <v>101</v>
      </c>
      <c r="F19" s="9">
        <f>'[1]Kategorie II.'!$C$15</f>
        <v>2.9</v>
      </c>
      <c r="G19" s="4">
        <f>'[1]Kategorie II.'!$H$15</f>
        <v>8.15</v>
      </c>
      <c r="H19" s="8">
        <f t="shared" si="0"/>
        <v>11.05</v>
      </c>
      <c r="I19" s="9">
        <f>'[1]Kategorie II.'!$I$15</f>
        <v>2.9</v>
      </c>
      <c r="J19" s="4">
        <f>'[1]Kategorie II.'!$N$15</f>
        <v>7.9</v>
      </c>
      <c r="K19" s="8">
        <f t="shared" si="1"/>
        <v>10.8</v>
      </c>
      <c r="L19" s="13">
        <f t="shared" si="2"/>
        <v>21.85</v>
      </c>
    </row>
    <row r="20" spans="2:12" ht="12.75" customHeight="1">
      <c r="B20" s="36" t="s">
        <v>14</v>
      </c>
      <c r="C20" s="145" t="s">
        <v>143</v>
      </c>
      <c r="D20" s="71">
        <v>2008</v>
      </c>
      <c r="E20" s="148" t="s">
        <v>138</v>
      </c>
      <c r="F20" s="9">
        <f>'[1]Kategorie II.'!$C$14</f>
        <v>3</v>
      </c>
      <c r="G20" s="4">
        <f>'[1]Kategorie II.'!$H$14</f>
        <v>7.4</v>
      </c>
      <c r="H20" s="8">
        <f t="shared" si="0"/>
        <v>10.4</v>
      </c>
      <c r="I20" s="9">
        <f>'[1]Kategorie II.'!$I$14</f>
        <v>2.6</v>
      </c>
      <c r="J20" s="4">
        <f>'[1]Kategorie II.'!$N$14</f>
        <v>8.4</v>
      </c>
      <c r="K20" s="8">
        <f t="shared" si="1"/>
        <v>11</v>
      </c>
      <c r="L20" s="13">
        <f t="shared" si="2"/>
        <v>21.4</v>
      </c>
    </row>
    <row r="21" spans="2:12" ht="12.75" customHeight="1">
      <c r="B21" s="36" t="s">
        <v>15</v>
      </c>
      <c r="C21" s="150" t="s">
        <v>47</v>
      </c>
      <c r="D21" s="71">
        <v>2008</v>
      </c>
      <c r="E21" s="149" t="s">
        <v>39</v>
      </c>
      <c r="F21" s="9">
        <f>'[1]Kategorie II.'!$C$23</f>
        <v>3</v>
      </c>
      <c r="G21" s="4">
        <f>'[1]Kategorie II.'!$H$23</f>
        <v>7.75</v>
      </c>
      <c r="H21" s="8">
        <f t="shared" si="0"/>
        <v>10.75</v>
      </c>
      <c r="I21" s="9">
        <f>'[1]Kategorie II.'!$I$23</f>
        <v>2.6</v>
      </c>
      <c r="J21" s="4">
        <f>'[1]Kategorie II.'!$N$23</f>
        <v>8</v>
      </c>
      <c r="K21" s="8">
        <f t="shared" si="1"/>
        <v>10.6</v>
      </c>
      <c r="L21" s="13">
        <f t="shared" si="2"/>
        <v>21.35</v>
      </c>
    </row>
    <row r="22" spans="2:12" ht="12.75" customHeight="1">
      <c r="B22" s="36" t="s">
        <v>19</v>
      </c>
      <c r="C22" s="150" t="s">
        <v>49</v>
      </c>
      <c r="D22" s="71">
        <v>2008</v>
      </c>
      <c r="E22" s="149" t="s">
        <v>39</v>
      </c>
      <c r="F22" s="9">
        <f>'[1]Kategorie II.'!$C$20</f>
        <v>2.9</v>
      </c>
      <c r="G22" s="4">
        <f>'[1]Kategorie II.'!$H$20</f>
        <v>7.35</v>
      </c>
      <c r="H22" s="8">
        <f t="shared" si="0"/>
        <v>10.25</v>
      </c>
      <c r="I22" s="9">
        <f>'[1]Kategorie II.'!$I$20</f>
        <v>2.6</v>
      </c>
      <c r="J22" s="4">
        <f>'[1]Kategorie II.'!$N$20</f>
        <v>8.3</v>
      </c>
      <c r="K22" s="8">
        <f t="shared" si="1"/>
        <v>10.9</v>
      </c>
      <c r="L22" s="13">
        <f t="shared" si="2"/>
        <v>21.15</v>
      </c>
    </row>
    <row r="23" spans="2:12" ht="12.75" customHeight="1">
      <c r="B23" s="146" t="s">
        <v>163</v>
      </c>
      <c r="C23" s="145" t="s">
        <v>94</v>
      </c>
      <c r="D23" s="71">
        <v>2008</v>
      </c>
      <c r="E23" s="149" t="s">
        <v>65</v>
      </c>
      <c r="F23" s="9">
        <f>'[1]Kategorie II.'!$C$10</f>
        <v>2.8</v>
      </c>
      <c r="G23" s="4">
        <f>'[1]Kategorie II.'!$H$10</f>
        <v>8.15</v>
      </c>
      <c r="H23" s="8">
        <f t="shared" si="0"/>
        <v>10.95</v>
      </c>
      <c r="I23" s="9">
        <f>'[1]Kategorie II.'!$I$10</f>
        <v>2</v>
      </c>
      <c r="J23" s="4">
        <f>'[1]Kategorie II.'!$N$10</f>
        <v>8.1</v>
      </c>
      <c r="K23" s="8">
        <f t="shared" si="1"/>
        <v>10.1</v>
      </c>
      <c r="L23" s="13">
        <f t="shared" si="2"/>
        <v>21.049999999999997</v>
      </c>
    </row>
    <row r="24" spans="2:12" ht="12.75" customHeight="1">
      <c r="B24" s="146" t="s">
        <v>163</v>
      </c>
      <c r="C24" s="150" t="s">
        <v>83</v>
      </c>
      <c r="D24" s="71">
        <v>2008</v>
      </c>
      <c r="E24" s="149" t="s">
        <v>39</v>
      </c>
      <c r="F24" s="9">
        <f>'[1]Kategorie II.'!$C$13</f>
        <v>3</v>
      </c>
      <c r="G24" s="4">
        <f>'[1]Kategorie II.'!$H$13</f>
        <v>7.45</v>
      </c>
      <c r="H24" s="8">
        <f t="shared" si="0"/>
        <v>10.45</v>
      </c>
      <c r="I24" s="9">
        <f>'[1]Kategorie II.'!$I$13</f>
        <v>2.6</v>
      </c>
      <c r="J24" s="4">
        <f>'[1]Kategorie II.'!$N$13</f>
        <v>8</v>
      </c>
      <c r="K24" s="8">
        <f t="shared" si="1"/>
        <v>10.6</v>
      </c>
      <c r="L24" s="13">
        <f t="shared" si="2"/>
        <v>21.049999999999997</v>
      </c>
    </row>
    <row r="25" spans="2:12" ht="12.75" customHeight="1">
      <c r="B25" s="36" t="s">
        <v>29</v>
      </c>
      <c r="C25" s="145" t="s">
        <v>107</v>
      </c>
      <c r="D25" s="71">
        <v>2008</v>
      </c>
      <c r="E25" s="148" t="s">
        <v>101</v>
      </c>
      <c r="F25" s="9">
        <f>'[1]Kategorie II.'!$C$27</f>
        <v>3</v>
      </c>
      <c r="G25" s="4">
        <f>'[1]Kategorie II.'!$H$27</f>
        <v>7.5</v>
      </c>
      <c r="H25" s="8">
        <f t="shared" si="0"/>
        <v>10.5</v>
      </c>
      <c r="I25" s="9">
        <f>'[1]Kategorie II.'!$I$27</f>
        <v>2.7</v>
      </c>
      <c r="J25" s="4">
        <f>'[1]Kategorie II.'!$N$27</f>
        <v>7.8</v>
      </c>
      <c r="K25" s="8">
        <f t="shared" si="1"/>
        <v>10.5</v>
      </c>
      <c r="L25" s="13">
        <f t="shared" si="2"/>
        <v>21</v>
      </c>
    </row>
    <row r="26" spans="2:12" ht="12.75" customHeight="1">
      <c r="B26" s="36" t="s">
        <v>30</v>
      </c>
      <c r="C26" s="150" t="s">
        <v>51</v>
      </c>
      <c r="D26" s="71">
        <v>2008</v>
      </c>
      <c r="E26" s="149" t="s">
        <v>39</v>
      </c>
      <c r="F26" s="9">
        <f>'[1]Kategorie II.'!$C$32</f>
        <v>2.4</v>
      </c>
      <c r="G26" s="4">
        <f>'[1]Kategorie II.'!$H$32</f>
        <v>7.7</v>
      </c>
      <c r="H26" s="8">
        <f t="shared" si="0"/>
        <v>10.1</v>
      </c>
      <c r="I26" s="9">
        <f>'[1]Kategorie II.'!$I$32</f>
        <v>2.7</v>
      </c>
      <c r="J26" s="4">
        <f>'[1]Kategorie II.'!$N$32</f>
        <v>8</v>
      </c>
      <c r="K26" s="8">
        <f t="shared" si="1"/>
        <v>10.7</v>
      </c>
      <c r="L26" s="13">
        <f t="shared" si="2"/>
        <v>20.799999999999997</v>
      </c>
    </row>
    <row r="27" spans="2:12" ht="12.75" customHeight="1">
      <c r="B27" s="36" t="s">
        <v>31</v>
      </c>
      <c r="C27" s="145" t="s">
        <v>144</v>
      </c>
      <c r="D27" s="71">
        <v>2008</v>
      </c>
      <c r="E27" s="148" t="s">
        <v>138</v>
      </c>
      <c r="F27" s="9">
        <f>'[1]Kategorie II.'!$C$31</f>
        <v>3.1</v>
      </c>
      <c r="G27" s="4">
        <f>'[1]Kategorie II.'!$H$31</f>
        <v>7.05</v>
      </c>
      <c r="H27" s="8">
        <f t="shared" si="0"/>
        <v>10.15</v>
      </c>
      <c r="I27" s="9">
        <f>'[1]Kategorie II.'!$I$31</f>
        <v>2.6</v>
      </c>
      <c r="J27" s="4">
        <f>'[1]Kategorie II.'!$N$31</f>
        <v>8</v>
      </c>
      <c r="K27" s="8">
        <f t="shared" si="1"/>
        <v>10.6</v>
      </c>
      <c r="L27" s="13">
        <f t="shared" si="2"/>
        <v>20.75</v>
      </c>
    </row>
    <row r="28" spans="2:12" ht="12.75" customHeight="1">
      <c r="B28" s="36" t="s">
        <v>32</v>
      </c>
      <c r="C28" s="145" t="s">
        <v>95</v>
      </c>
      <c r="D28" s="71">
        <v>2008</v>
      </c>
      <c r="E28" s="148" t="s">
        <v>65</v>
      </c>
      <c r="F28" s="9">
        <f>'[1]Kategorie II.'!$C$19</f>
        <v>2.8</v>
      </c>
      <c r="G28" s="4">
        <f>'[1]Kategorie II.'!$H$19</f>
        <v>7.8</v>
      </c>
      <c r="H28" s="8">
        <f t="shared" si="0"/>
        <v>10.6</v>
      </c>
      <c r="I28" s="9">
        <f>'[1]Kategorie II.'!$I$19</f>
        <v>2</v>
      </c>
      <c r="J28" s="4">
        <f>'[1]Kategorie II.'!$N$19</f>
        <v>7.95</v>
      </c>
      <c r="K28" s="8">
        <f t="shared" si="1"/>
        <v>9.95</v>
      </c>
      <c r="L28" s="13">
        <f t="shared" si="2"/>
        <v>20.549999999999997</v>
      </c>
    </row>
    <row r="29" spans="2:12" ht="12.75" customHeight="1">
      <c r="B29" s="36" t="s">
        <v>33</v>
      </c>
      <c r="C29" s="145" t="s">
        <v>108</v>
      </c>
      <c r="D29" s="71">
        <v>2008</v>
      </c>
      <c r="E29" s="148" t="s">
        <v>101</v>
      </c>
      <c r="F29" s="9">
        <f>'[1]Kategorie II.'!$C$34</f>
        <v>3</v>
      </c>
      <c r="G29" s="4">
        <f>'[1]Kategorie II.'!$H$34</f>
        <v>7.55</v>
      </c>
      <c r="H29" s="8">
        <f t="shared" si="0"/>
        <v>10.55</v>
      </c>
      <c r="I29" s="9">
        <f>'[1]Kategorie II.'!$I$34</f>
        <v>2.5</v>
      </c>
      <c r="J29" s="4">
        <f>'[1]Kategorie II.'!$N$34</f>
        <v>7.35</v>
      </c>
      <c r="K29" s="8">
        <f t="shared" si="1"/>
        <v>9.85</v>
      </c>
      <c r="L29" s="13">
        <f t="shared" si="2"/>
        <v>20.4</v>
      </c>
    </row>
    <row r="30" spans="2:12" ht="12.75" customHeight="1">
      <c r="B30" s="146" t="s">
        <v>164</v>
      </c>
      <c r="C30" s="145" t="s">
        <v>72</v>
      </c>
      <c r="D30" s="71">
        <v>2008</v>
      </c>
      <c r="E30" s="149" t="s">
        <v>70</v>
      </c>
      <c r="F30" s="9">
        <f>'[1]Kategorie II.'!$C$17</f>
        <v>2.3</v>
      </c>
      <c r="G30" s="4">
        <f>'[1]Kategorie II.'!$H$17</f>
        <v>7.8</v>
      </c>
      <c r="H30" s="8">
        <f t="shared" si="0"/>
        <v>10.1</v>
      </c>
      <c r="I30" s="9">
        <f>'[1]Kategorie II.'!$I$17</f>
        <v>2.8</v>
      </c>
      <c r="J30" s="4">
        <f>'[1]Kategorie II.'!$N$17</f>
        <v>7.4</v>
      </c>
      <c r="K30" s="8">
        <f t="shared" si="1"/>
        <v>10.2</v>
      </c>
      <c r="L30" s="13">
        <f t="shared" si="2"/>
        <v>20.299999999999997</v>
      </c>
    </row>
    <row r="31" spans="2:12" ht="12.75" customHeight="1">
      <c r="B31" s="146" t="s">
        <v>164</v>
      </c>
      <c r="C31" s="145" t="s">
        <v>85</v>
      </c>
      <c r="D31" s="71">
        <v>2008</v>
      </c>
      <c r="E31" s="148" t="s">
        <v>45</v>
      </c>
      <c r="F31" s="9">
        <f>'[1]Kategorie II.'!$C$35</f>
        <v>2.3</v>
      </c>
      <c r="G31" s="4">
        <f>'[1]Kategorie II.'!$H$35</f>
        <v>7.9</v>
      </c>
      <c r="H31" s="8">
        <f t="shared" si="0"/>
        <v>10.2</v>
      </c>
      <c r="I31" s="9">
        <f>'[1]Kategorie II.'!$I$35</f>
        <v>2.6</v>
      </c>
      <c r="J31" s="4">
        <f>'[1]Kategorie II.'!$N$35</f>
        <v>7.5</v>
      </c>
      <c r="K31" s="8">
        <f t="shared" si="1"/>
        <v>10.1</v>
      </c>
      <c r="L31" s="13">
        <f t="shared" si="2"/>
        <v>20.299999999999997</v>
      </c>
    </row>
    <row r="32" spans="2:12" ht="12.75" customHeight="1">
      <c r="B32" s="36" t="s">
        <v>34</v>
      </c>
      <c r="C32" s="145" t="s">
        <v>86</v>
      </c>
      <c r="D32" s="71">
        <v>2008</v>
      </c>
      <c r="E32" s="148" t="s">
        <v>45</v>
      </c>
      <c r="F32" s="9">
        <f>'[1]Kategorie II.'!$C$16</f>
        <v>2.9</v>
      </c>
      <c r="G32" s="4">
        <f>'[1]Kategorie II.'!$H$16</f>
        <v>7.35</v>
      </c>
      <c r="H32" s="8">
        <f t="shared" si="0"/>
        <v>10.25</v>
      </c>
      <c r="I32" s="9">
        <f>'[1]Kategorie II.'!$I$16</f>
        <v>2.6</v>
      </c>
      <c r="J32" s="4">
        <f>'[1]Kategorie II.'!$N$16</f>
        <v>7.15</v>
      </c>
      <c r="K32" s="8">
        <f t="shared" si="1"/>
        <v>9.75</v>
      </c>
      <c r="L32" s="13">
        <f t="shared" si="2"/>
        <v>20</v>
      </c>
    </row>
    <row r="33" spans="2:12" ht="12.75" customHeight="1">
      <c r="B33" s="36" t="s">
        <v>46</v>
      </c>
      <c r="C33" s="145" t="s">
        <v>142</v>
      </c>
      <c r="D33" s="71">
        <v>2008</v>
      </c>
      <c r="E33" s="148" t="s">
        <v>138</v>
      </c>
      <c r="F33" s="9">
        <f>'[1]Kategorie II.'!$C$25</f>
        <v>3</v>
      </c>
      <c r="G33" s="4">
        <f>'[1]Kategorie II.'!$H$25</f>
        <v>6.75</v>
      </c>
      <c r="H33" s="8">
        <f t="shared" si="0"/>
        <v>9.75</v>
      </c>
      <c r="I33" s="9">
        <f>'[1]Kategorie II.'!$I$25</f>
        <v>2.5</v>
      </c>
      <c r="J33" s="4">
        <f>'[1]Kategorie II.'!$N$25</f>
        <v>7.6</v>
      </c>
      <c r="K33" s="8">
        <f t="shared" si="1"/>
        <v>10.1</v>
      </c>
      <c r="L33" s="13">
        <f t="shared" si="2"/>
        <v>19.85</v>
      </c>
    </row>
    <row r="34" spans="2:12" ht="12.75" customHeight="1">
      <c r="B34" s="146" t="s">
        <v>165</v>
      </c>
      <c r="C34" s="145" t="s">
        <v>48</v>
      </c>
      <c r="D34" s="71">
        <v>2008</v>
      </c>
      <c r="E34" s="149" t="s">
        <v>39</v>
      </c>
      <c r="F34" s="9">
        <f>'[1]Kategorie II.'!$C$12</f>
        <v>3</v>
      </c>
      <c r="G34" s="4">
        <f>'[1]Kategorie II.'!$H$12</f>
        <v>6.75</v>
      </c>
      <c r="H34" s="8">
        <f t="shared" si="0"/>
        <v>9.75</v>
      </c>
      <c r="I34" s="9">
        <f>'[1]Kategorie II.'!$I$12</f>
        <v>2</v>
      </c>
      <c r="J34" s="4">
        <f>'[1]Kategorie II.'!$N$12</f>
        <v>7.5</v>
      </c>
      <c r="K34" s="8">
        <f t="shared" si="1"/>
        <v>9.5</v>
      </c>
      <c r="L34" s="13">
        <f t="shared" si="2"/>
        <v>19.25</v>
      </c>
    </row>
    <row r="35" spans="2:12" ht="12.75" customHeight="1">
      <c r="B35" s="146" t="s">
        <v>165</v>
      </c>
      <c r="C35" s="145" t="s">
        <v>96</v>
      </c>
      <c r="D35" s="71">
        <v>2008</v>
      </c>
      <c r="E35" s="148" t="s">
        <v>65</v>
      </c>
      <c r="F35" s="9">
        <f>'[1]Kategorie II.'!$C$29</f>
        <v>2.8</v>
      </c>
      <c r="G35" s="4">
        <f>'[1]Kategorie II.'!$H$29</f>
        <v>7.1</v>
      </c>
      <c r="H35" s="8">
        <f t="shared" si="0"/>
        <v>9.899999999999999</v>
      </c>
      <c r="I35" s="9">
        <f>'[1]Kategorie II.'!$I$29</f>
        <v>2</v>
      </c>
      <c r="J35" s="4">
        <f>'[1]Kategorie II.'!$N$29</f>
        <v>7.35</v>
      </c>
      <c r="K35" s="8">
        <f t="shared" si="1"/>
        <v>9.35</v>
      </c>
      <c r="L35" s="13">
        <f t="shared" si="2"/>
        <v>19.25</v>
      </c>
    </row>
    <row r="36" spans="2:12" ht="12.75" customHeight="1">
      <c r="B36" s="36" t="s">
        <v>35</v>
      </c>
      <c r="C36" s="145" t="s">
        <v>113</v>
      </c>
      <c r="D36" s="71">
        <v>2008</v>
      </c>
      <c r="E36" s="149" t="s">
        <v>153</v>
      </c>
      <c r="F36" s="9">
        <f>'[1]Kategorie II.'!$C$18</f>
        <v>2.8</v>
      </c>
      <c r="G36" s="4">
        <f>'[1]Kategorie II.'!$H$18</f>
        <v>5.9</v>
      </c>
      <c r="H36" s="8">
        <f t="shared" si="0"/>
        <v>8.7</v>
      </c>
      <c r="I36" s="9">
        <f>'[1]Kategorie II.'!$I$18</f>
        <v>2.6</v>
      </c>
      <c r="J36" s="4">
        <f>'[1]Kategorie II.'!$N$18</f>
        <v>7.8</v>
      </c>
      <c r="K36" s="8">
        <f t="shared" si="1"/>
        <v>10.4</v>
      </c>
      <c r="L36" s="13">
        <f t="shared" si="2"/>
        <v>19.1</v>
      </c>
    </row>
    <row r="37" spans="2:12" ht="12.75" customHeight="1">
      <c r="B37" s="36" t="s">
        <v>36</v>
      </c>
      <c r="C37" s="145" t="s">
        <v>50</v>
      </c>
      <c r="D37" s="71">
        <v>2008</v>
      </c>
      <c r="E37" s="149" t="s">
        <v>39</v>
      </c>
      <c r="F37" s="9">
        <f>'[1]Kategorie II.'!$C$6</f>
        <v>2.9</v>
      </c>
      <c r="G37" s="4">
        <f>'[1]Kategorie II.'!$H$6</f>
        <v>5.85</v>
      </c>
      <c r="H37" s="8">
        <f t="shared" si="0"/>
        <v>8.75</v>
      </c>
      <c r="I37" s="9">
        <f>'[1]Kategorie II.'!$I$6</f>
        <v>2</v>
      </c>
      <c r="J37" s="4">
        <f>'[1]Kategorie II.'!$N$6</f>
        <v>7.7</v>
      </c>
      <c r="K37" s="8">
        <f t="shared" si="1"/>
        <v>9.7</v>
      </c>
      <c r="L37" s="13">
        <f t="shared" si="2"/>
        <v>18.45</v>
      </c>
    </row>
    <row r="38" spans="2:12" ht="12.75" customHeight="1">
      <c r="B38" s="36" t="s">
        <v>37</v>
      </c>
      <c r="C38" s="153" t="s">
        <v>114</v>
      </c>
      <c r="D38" s="110">
        <v>2008</v>
      </c>
      <c r="E38" s="148" t="s">
        <v>153</v>
      </c>
      <c r="F38" s="9">
        <f>'[1]Kategorie II.'!$C$30</f>
        <v>2.8</v>
      </c>
      <c r="G38" s="4">
        <f>'[1]Kategorie II.'!$H$30</f>
        <v>5.7</v>
      </c>
      <c r="H38" s="8">
        <f t="shared" si="0"/>
        <v>8.5</v>
      </c>
      <c r="I38" s="9">
        <f>'[1]Kategorie II.'!$I$30</f>
        <v>2.1</v>
      </c>
      <c r="J38" s="4">
        <f>'[1]Kategorie II.'!$N$30</f>
        <v>6.75</v>
      </c>
      <c r="K38" s="8">
        <f t="shared" si="1"/>
        <v>8.85</v>
      </c>
      <c r="L38" s="13">
        <f t="shared" si="2"/>
        <v>17.35</v>
      </c>
    </row>
    <row r="39" spans="2:12" ht="12.75" customHeight="1">
      <c r="B39" s="36" t="s">
        <v>38</v>
      </c>
      <c r="C39" s="145" t="s">
        <v>66</v>
      </c>
      <c r="D39" s="71">
        <v>2008</v>
      </c>
      <c r="E39" s="149" t="s">
        <v>39</v>
      </c>
      <c r="F39" s="9">
        <f>'[1]Kategorie II.'!$C$11</f>
        <v>0.6</v>
      </c>
      <c r="G39" s="4">
        <f>'[1]Kategorie II.'!$H$11</f>
        <v>7.3</v>
      </c>
      <c r="H39" s="8">
        <f t="shared" si="0"/>
        <v>7.8999999999999995</v>
      </c>
      <c r="I39" s="9">
        <f>'[1]Kategorie II.'!$I$11</f>
        <v>2</v>
      </c>
      <c r="J39" s="4">
        <f>'[1]Kategorie II.'!$N$11</f>
        <v>6.05</v>
      </c>
      <c r="K39" s="8">
        <f t="shared" si="1"/>
        <v>8.05</v>
      </c>
      <c r="L39" s="13">
        <f t="shared" si="2"/>
        <v>15.95</v>
      </c>
    </row>
  </sheetData>
  <sheetProtection/>
  <printOptions/>
  <pageMargins left="0.3937007874015748" right="0.3937007874015748" top="0.3125" bottom="0.3125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4">
      <selection activeCell="I26" sqref="I26"/>
    </sheetView>
  </sheetViews>
  <sheetFormatPr defaultColWidth="9.140625" defaultRowHeight="12.75"/>
  <cols>
    <col min="1" max="1" width="7.57421875" style="0" customWidth="1"/>
    <col min="2" max="2" width="18.57421875" style="0" customWidth="1"/>
    <col min="3" max="3" width="8.140625" style="0" customWidth="1"/>
    <col min="4" max="4" width="24.28125" style="0" customWidth="1"/>
    <col min="5" max="7" width="7.7109375" style="0" customWidth="1"/>
    <col min="9" max="12" width="7.7109375" style="0" customWidth="1"/>
  </cols>
  <sheetData>
    <row r="1" spans="1:13" ht="23.25">
      <c r="A1" s="3"/>
      <c r="B1" s="2" t="s">
        <v>156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4" thickBot="1">
      <c r="A2" s="3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8.75" thickTop="1">
      <c r="A3" s="26"/>
      <c r="B3" s="27"/>
      <c r="C3" s="28"/>
      <c r="D3" s="28"/>
      <c r="E3" s="23"/>
      <c r="F3" s="23"/>
      <c r="G3" s="23"/>
      <c r="H3" s="14"/>
      <c r="I3" s="20"/>
      <c r="J3" s="14"/>
      <c r="K3" s="14"/>
      <c r="L3" s="63"/>
      <c r="M3" s="15"/>
    </row>
    <row r="4" spans="1:13" ht="12.75">
      <c r="A4" s="29"/>
      <c r="B4" s="30"/>
      <c r="C4" s="30"/>
      <c r="D4" s="30"/>
      <c r="E4" s="3"/>
      <c r="F4" s="3"/>
      <c r="G4" s="3"/>
      <c r="H4" s="3"/>
      <c r="I4" s="21"/>
      <c r="J4" s="3"/>
      <c r="K4" s="3"/>
      <c r="L4" s="35"/>
      <c r="M4" s="17"/>
    </row>
    <row r="5" spans="1:13" ht="15">
      <c r="A5" s="66" t="s">
        <v>0</v>
      </c>
      <c r="B5" s="32" t="s">
        <v>17</v>
      </c>
      <c r="C5" s="32" t="s">
        <v>16</v>
      </c>
      <c r="D5" s="32" t="s">
        <v>22</v>
      </c>
      <c r="E5" s="19"/>
      <c r="F5" s="19"/>
      <c r="G5" s="19"/>
      <c r="H5" s="19"/>
      <c r="I5" s="22"/>
      <c r="J5" s="19"/>
      <c r="K5" s="19"/>
      <c r="L5" s="64"/>
      <c r="M5" s="18"/>
    </row>
    <row r="6" spans="1:13" ht="15">
      <c r="A6" s="31"/>
      <c r="B6" s="111"/>
      <c r="C6" s="112"/>
      <c r="D6" s="113"/>
      <c r="E6" s="114" t="s">
        <v>24</v>
      </c>
      <c r="F6" s="115" t="s">
        <v>25</v>
      </c>
      <c r="G6" s="115" t="s">
        <v>40</v>
      </c>
      <c r="H6" s="116" t="s">
        <v>21</v>
      </c>
      <c r="I6" s="114" t="s">
        <v>24</v>
      </c>
      <c r="J6" s="117" t="s">
        <v>25</v>
      </c>
      <c r="K6" s="115" t="s">
        <v>40</v>
      </c>
      <c r="L6" s="118" t="s">
        <v>21</v>
      </c>
      <c r="M6" s="18" t="s">
        <v>1</v>
      </c>
    </row>
    <row r="7" spans="1:13" ht="12.75">
      <c r="A7" s="75" t="s">
        <v>2</v>
      </c>
      <c r="B7" s="147" t="s">
        <v>128</v>
      </c>
      <c r="C7" s="71">
        <v>2007</v>
      </c>
      <c r="D7" s="148" t="s">
        <v>136</v>
      </c>
      <c r="E7" s="9">
        <f>'[1]Kategorie III.a IV'!$C$13</f>
        <v>3.3</v>
      </c>
      <c r="F7" s="4">
        <f>'[1]Kategorie III.a IV'!$I$13</f>
        <v>8.65</v>
      </c>
      <c r="G7" s="138">
        <f>'[1]Kategorie III.a IV'!$G$13</f>
        <v>0</v>
      </c>
      <c r="H7" s="7">
        <f aca="true" t="shared" si="0" ref="H7:H17">E7+F7-G7</f>
        <v>11.95</v>
      </c>
      <c r="I7" s="10">
        <f>'[1]Kategorie III.a IV'!$J$13</f>
        <v>3.1</v>
      </c>
      <c r="J7" s="4">
        <f>'[1]Kategorie III.a IV'!$P$13</f>
        <v>8.7</v>
      </c>
      <c r="K7" s="138">
        <f>'[1]Kategorie III.a IV'!$N$13</f>
        <v>0</v>
      </c>
      <c r="L7" s="8">
        <f aca="true" t="shared" si="1" ref="L7:L17">I7+J7-K7</f>
        <v>11.799999999999999</v>
      </c>
      <c r="M7" s="13">
        <f aca="true" t="shared" si="2" ref="M7:M17">H7+L7</f>
        <v>23.75</v>
      </c>
    </row>
    <row r="8" spans="1:13" ht="12.75">
      <c r="A8" s="75" t="s">
        <v>3</v>
      </c>
      <c r="B8" s="147" t="s">
        <v>147</v>
      </c>
      <c r="C8" s="71">
        <v>2007</v>
      </c>
      <c r="D8" s="148" t="s">
        <v>138</v>
      </c>
      <c r="E8" s="9">
        <f>'[1]Kategorie III.a IV'!$C$11</f>
        <v>3.7</v>
      </c>
      <c r="F8" s="4">
        <f>'[1]Kategorie III.a IV'!$I$11</f>
        <v>6.95</v>
      </c>
      <c r="G8" s="138">
        <f>'[1]Kategorie III.a IV'!$G$11</f>
        <v>0</v>
      </c>
      <c r="H8" s="7">
        <f t="shared" si="0"/>
        <v>10.65</v>
      </c>
      <c r="I8" s="10">
        <f>'[1]Kategorie III.a IV'!$J$11</f>
        <v>3.6</v>
      </c>
      <c r="J8" s="4">
        <f>'[1]Kategorie III.a IV'!$P$11</f>
        <v>8.35</v>
      </c>
      <c r="K8" s="138">
        <f>'[1]Kategorie III.a IV'!$N$11</f>
        <v>0</v>
      </c>
      <c r="L8" s="8">
        <f t="shared" si="1"/>
        <v>11.95</v>
      </c>
      <c r="M8" s="13">
        <f t="shared" si="2"/>
        <v>22.6</v>
      </c>
    </row>
    <row r="9" spans="1:13" ht="12.75">
      <c r="A9" s="75" t="s">
        <v>4</v>
      </c>
      <c r="B9" s="147" t="s">
        <v>127</v>
      </c>
      <c r="C9" s="71">
        <v>2007</v>
      </c>
      <c r="D9" s="148" t="s">
        <v>136</v>
      </c>
      <c r="E9" s="9">
        <f>'[1]Kategorie III.a IV'!$C$6</f>
        <v>3.4</v>
      </c>
      <c r="F9" s="4">
        <f>'[1]Kategorie III.a IV'!$I$6</f>
        <v>7.95</v>
      </c>
      <c r="G9" s="138">
        <f>'[1]Kategorie III.a IV'!$G$6</f>
        <v>0</v>
      </c>
      <c r="H9" s="7">
        <f t="shared" si="0"/>
        <v>11.35</v>
      </c>
      <c r="I9" s="10">
        <f>'[1]Kategorie III.a IV'!$J$6</f>
        <v>3.2</v>
      </c>
      <c r="J9" s="4">
        <f>'[1]Kategorie III.a IV'!$P$6</f>
        <v>7.7</v>
      </c>
      <c r="K9" s="138">
        <f>'[1]Kategorie III.a IV'!$N$6</f>
        <v>0</v>
      </c>
      <c r="L9" s="8">
        <f t="shared" si="1"/>
        <v>10.9</v>
      </c>
      <c r="M9" s="13">
        <f t="shared" si="2"/>
        <v>22.25</v>
      </c>
    </row>
    <row r="10" spans="1:13" ht="12.75">
      <c r="A10" s="75" t="s">
        <v>5</v>
      </c>
      <c r="B10" s="147" t="s">
        <v>148</v>
      </c>
      <c r="C10" s="71">
        <v>2007</v>
      </c>
      <c r="D10" s="148" t="s">
        <v>138</v>
      </c>
      <c r="E10" s="9">
        <f>'[1]Kategorie III.a IV'!$C$3</f>
        <v>3.4</v>
      </c>
      <c r="F10" s="4">
        <f>'[1]Kategorie III.a IV'!$I$3</f>
        <v>6.95</v>
      </c>
      <c r="G10" s="138">
        <f>'[1]Kategorie III.a IV'!$G$3</f>
        <v>0</v>
      </c>
      <c r="H10" s="7">
        <f t="shared" si="0"/>
        <v>10.35</v>
      </c>
      <c r="I10" s="10">
        <f>'[1]Kategorie III.a IV'!$J$3</f>
        <v>3.4</v>
      </c>
      <c r="J10" s="4">
        <f>'[1]Kategorie III.a IV'!$P$3</f>
        <v>8.15</v>
      </c>
      <c r="K10" s="138">
        <f>'[1]Kategorie III.a IV'!$N$3</f>
        <v>0</v>
      </c>
      <c r="L10" s="8">
        <f t="shared" si="1"/>
        <v>11.55</v>
      </c>
      <c r="M10" s="13">
        <f t="shared" si="2"/>
        <v>21.9</v>
      </c>
    </row>
    <row r="11" spans="1:13" ht="12.75">
      <c r="A11" s="75" t="s">
        <v>6</v>
      </c>
      <c r="B11" s="147" t="s">
        <v>146</v>
      </c>
      <c r="C11" s="71">
        <v>2007</v>
      </c>
      <c r="D11" s="148" t="s">
        <v>138</v>
      </c>
      <c r="E11" s="9">
        <f>'[1]Kategorie III.a IV'!$C$10</f>
        <v>3.2</v>
      </c>
      <c r="F11" s="4">
        <f>'[1]Kategorie III.a IV'!$I$10</f>
        <v>7</v>
      </c>
      <c r="G11" s="138">
        <f>'[1]Kategorie III.a IV'!$G$10</f>
        <v>0</v>
      </c>
      <c r="H11" s="7">
        <f t="shared" si="0"/>
        <v>10.2</v>
      </c>
      <c r="I11" s="10">
        <f>'[1]Kategorie III.a IV'!$J$10</f>
        <v>2.9</v>
      </c>
      <c r="J11" s="4">
        <f>'[1]Kategorie III.a IV'!$P$10</f>
        <v>8.3</v>
      </c>
      <c r="K11" s="138">
        <f>'[1]Kategorie III.a IV'!$N$10</f>
        <v>0</v>
      </c>
      <c r="L11" s="8">
        <f t="shared" si="1"/>
        <v>11.200000000000001</v>
      </c>
      <c r="M11" s="13">
        <f t="shared" si="2"/>
        <v>21.4</v>
      </c>
    </row>
    <row r="12" spans="1:13" ht="12.75">
      <c r="A12" s="75" t="s">
        <v>7</v>
      </c>
      <c r="B12" s="147" t="s">
        <v>88</v>
      </c>
      <c r="C12" s="71">
        <v>2007</v>
      </c>
      <c r="D12" s="148" t="s">
        <v>45</v>
      </c>
      <c r="E12" s="9">
        <f>'[1]Kategorie III.a IV'!$C$4</f>
        <v>3.3</v>
      </c>
      <c r="F12" s="4">
        <f>'[1]Kategorie III.a IV'!$I$4</f>
        <v>6.4</v>
      </c>
      <c r="G12" s="138">
        <f>'[1]Kategorie III.a IV'!$G$4</f>
        <v>0</v>
      </c>
      <c r="H12" s="7">
        <f t="shared" si="0"/>
        <v>9.7</v>
      </c>
      <c r="I12" s="10">
        <f>'[1]Kategorie III.a IV'!$J$4</f>
        <v>3.6</v>
      </c>
      <c r="J12" s="4">
        <f>'[1]Kategorie III.a IV'!$P$4</f>
        <v>7.65</v>
      </c>
      <c r="K12" s="138">
        <f>'[1]Kategorie III.a IV'!$N$4</f>
        <v>0</v>
      </c>
      <c r="L12" s="8">
        <f t="shared" si="1"/>
        <v>11.25</v>
      </c>
      <c r="M12" s="13">
        <f t="shared" si="2"/>
        <v>20.95</v>
      </c>
    </row>
    <row r="13" spans="1:13" ht="12.75">
      <c r="A13" s="75" t="s">
        <v>8</v>
      </c>
      <c r="B13" s="147" t="s">
        <v>149</v>
      </c>
      <c r="C13" s="71">
        <v>2007</v>
      </c>
      <c r="D13" s="148" t="s">
        <v>138</v>
      </c>
      <c r="E13" s="9">
        <f>'[1]Kategorie III.a IV'!$C$8</f>
        <v>3.2</v>
      </c>
      <c r="F13" s="4">
        <f>'[1]Kategorie III.a IV'!$I$8</f>
        <v>6.5</v>
      </c>
      <c r="G13" s="138">
        <f>'[1]Kategorie III.a IV'!$G$8</f>
        <v>0</v>
      </c>
      <c r="H13" s="7">
        <f t="shared" si="0"/>
        <v>9.7</v>
      </c>
      <c r="I13" s="10">
        <f>'[1]Kategorie III.a IV'!$J$8</f>
        <v>2.7</v>
      </c>
      <c r="J13" s="4">
        <f>'[1]Kategorie III.a IV'!$P$8</f>
        <v>8.3</v>
      </c>
      <c r="K13" s="138">
        <f>'[1]Kategorie III.a IV'!$N$8</f>
        <v>0</v>
      </c>
      <c r="L13" s="8">
        <f t="shared" si="1"/>
        <v>11</v>
      </c>
      <c r="M13" s="13">
        <f t="shared" si="2"/>
        <v>20.7</v>
      </c>
    </row>
    <row r="14" spans="1:13" ht="12.75">
      <c r="A14" s="75" t="s">
        <v>9</v>
      </c>
      <c r="B14" s="147" t="s">
        <v>115</v>
      </c>
      <c r="C14" s="71">
        <v>2007</v>
      </c>
      <c r="D14" s="148" t="s">
        <v>110</v>
      </c>
      <c r="E14" s="9">
        <f>'[1]Kategorie III.a IV'!$C$7</f>
        <v>2.4</v>
      </c>
      <c r="F14" s="4">
        <f>'[1]Kategorie III.a IV'!$I$7</f>
        <v>7.5</v>
      </c>
      <c r="G14" s="138">
        <f>'[1]Kategorie III.a IV'!$G$7</f>
        <v>0</v>
      </c>
      <c r="H14" s="7">
        <f t="shared" si="0"/>
        <v>9.9</v>
      </c>
      <c r="I14" s="10">
        <f>'[1]Kategorie III.a IV'!$J$7</f>
        <v>2.8</v>
      </c>
      <c r="J14" s="4">
        <f>'[1]Kategorie III.a IV'!$P$7</f>
        <v>7.75</v>
      </c>
      <c r="K14" s="138">
        <f>'[1]Kategorie III.a IV'!$N$7</f>
        <v>0</v>
      </c>
      <c r="L14" s="8">
        <f t="shared" si="1"/>
        <v>10.55</v>
      </c>
      <c r="M14" s="13">
        <f t="shared" si="2"/>
        <v>20.450000000000003</v>
      </c>
    </row>
    <row r="15" spans="1:13" ht="12.75">
      <c r="A15" s="75" t="s">
        <v>10</v>
      </c>
      <c r="B15" s="147" t="s">
        <v>52</v>
      </c>
      <c r="C15" s="71">
        <v>2007</v>
      </c>
      <c r="D15" s="149" t="s">
        <v>39</v>
      </c>
      <c r="E15" s="9">
        <f>'[1]Kategorie III.a IV'!$C$14</f>
        <v>2.9</v>
      </c>
      <c r="F15" s="4">
        <f>'[1]Kategorie III.a IV'!$I$14</f>
        <v>6.6</v>
      </c>
      <c r="G15" s="138">
        <f>'[1]Kategorie III.a IV'!$G$14</f>
        <v>0</v>
      </c>
      <c r="H15" s="7">
        <f t="shared" si="0"/>
        <v>9.5</v>
      </c>
      <c r="I15" s="10">
        <f>'[1]Kategorie III.a IV'!$J$14</f>
        <v>2.1</v>
      </c>
      <c r="J15" s="4">
        <f>'[1]Kategorie III.a IV'!$P$14</f>
        <v>8.05</v>
      </c>
      <c r="K15" s="138">
        <f>'[1]Kategorie III.a IV'!$N$14</f>
        <v>0</v>
      </c>
      <c r="L15" s="8">
        <f t="shared" si="1"/>
        <v>10.15</v>
      </c>
      <c r="M15" s="13">
        <f t="shared" si="2"/>
        <v>19.65</v>
      </c>
    </row>
    <row r="16" spans="1:13" ht="12.75">
      <c r="A16" s="75" t="s">
        <v>11</v>
      </c>
      <c r="B16" s="151" t="s">
        <v>53</v>
      </c>
      <c r="C16" s="71">
        <v>2007</v>
      </c>
      <c r="D16" s="149" t="s">
        <v>39</v>
      </c>
      <c r="E16" s="9">
        <f>'[1]Kategorie III.a IV'!$C$5</f>
        <v>2.8</v>
      </c>
      <c r="F16" s="4">
        <f>'[1]Kategorie III.a IV'!$I$5</f>
        <v>5.4</v>
      </c>
      <c r="G16" s="138">
        <f>'[1]Kategorie III.a IV'!$G$5</f>
        <v>0</v>
      </c>
      <c r="H16" s="7">
        <f t="shared" si="0"/>
        <v>8.2</v>
      </c>
      <c r="I16" s="10">
        <f>'[1]Kategorie III.a IV'!$J$5</f>
        <v>2.8</v>
      </c>
      <c r="J16" s="4">
        <f>'[1]Kategorie III.a IV'!$P$5</f>
        <v>7.95</v>
      </c>
      <c r="K16" s="138">
        <f>'[1]Kategorie III.a IV'!$N$5</f>
        <v>0</v>
      </c>
      <c r="L16" s="8">
        <f t="shared" si="1"/>
        <v>10.75</v>
      </c>
      <c r="M16" s="13">
        <f t="shared" si="2"/>
        <v>18.95</v>
      </c>
    </row>
    <row r="17" spans="1:13" ht="12.75">
      <c r="A17" s="75" t="s">
        <v>12</v>
      </c>
      <c r="B17" s="147" t="s">
        <v>87</v>
      </c>
      <c r="C17" s="71">
        <v>2007</v>
      </c>
      <c r="D17" s="148" t="s">
        <v>45</v>
      </c>
      <c r="E17" s="9">
        <f>'[1]Kategorie III.a IV'!$C$12</f>
        <v>1.7</v>
      </c>
      <c r="F17" s="4">
        <f>'[1]Kategorie III.a IV'!$I$12</f>
        <v>6</v>
      </c>
      <c r="G17" s="138">
        <f>'[1]Kategorie III.a IV'!$G$12</f>
        <v>0</v>
      </c>
      <c r="H17" s="7">
        <f t="shared" si="0"/>
        <v>7.7</v>
      </c>
      <c r="I17" s="10">
        <f>'[1]Kategorie III.a IV'!$J$12</f>
        <v>1.8</v>
      </c>
      <c r="J17" s="4">
        <f>'[1]Kategorie III.a IV'!$P$12</f>
        <v>5.85</v>
      </c>
      <c r="K17" s="138">
        <f>'[1]Kategorie III.a IV'!$N$12</f>
        <v>0</v>
      </c>
      <c r="L17" s="8">
        <f t="shared" si="1"/>
        <v>7.6499999999999995</v>
      </c>
      <c r="M17" s="13">
        <f t="shared" si="2"/>
        <v>15.35</v>
      </c>
    </row>
  </sheetData>
  <sheetProtection/>
  <printOptions/>
  <pageMargins left="0.7" right="0.7" top="0.787401575" bottom="0.787401575" header="0.3" footer="0.3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2:M24"/>
  <sheetViews>
    <sheetView zoomScalePageLayoutView="0" workbookViewId="0" topLeftCell="A1">
      <selection activeCell="H19" sqref="H19:H24"/>
    </sheetView>
  </sheetViews>
  <sheetFormatPr defaultColWidth="9.140625" defaultRowHeight="12.75"/>
  <cols>
    <col min="1" max="1" width="5.140625" style="0" customWidth="1"/>
    <col min="2" max="2" width="20.28125" style="0" customWidth="1"/>
    <col min="3" max="3" width="8.28125" style="0" customWidth="1"/>
    <col min="4" max="4" width="24.8515625" style="0" customWidth="1"/>
    <col min="5" max="5" width="5.57421875" style="0" customWidth="1"/>
    <col min="6" max="6" width="7.00390625" style="0" customWidth="1"/>
    <col min="7" max="7" width="6.7109375" style="0" customWidth="1"/>
    <col min="8" max="8" width="7.140625" style="0" customWidth="1"/>
    <col min="9" max="9" width="5.57421875" style="0" customWidth="1"/>
    <col min="10" max="10" width="7.28125" style="0" customWidth="1"/>
    <col min="11" max="11" width="6.7109375" style="0" customWidth="1"/>
    <col min="12" max="12" width="7.7109375" style="0" customWidth="1"/>
    <col min="13" max="13" width="8.140625" style="0" customWidth="1"/>
    <col min="14" max="14" width="5.140625" style="0" customWidth="1"/>
    <col min="15" max="15" width="7.140625" style="0" customWidth="1"/>
    <col min="16" max="16" width="3.7109375" style="0" customWidth="1"/>
    <col min="17" max="17" width="5.28125" style="0" customWidth="1"/>
    <col min="18" max="18" width="6.7109375" style="0" customWidth="1"/>
    <col min="19" max="19" width="7.140625" style="0" customWidth="1"/>
  </cols>
  <sheetData>
    <row r="1" ht="15" customHeight="1"/>
    <row r="2" spans="1:9" ht="23.25">
      <c r="A2" s="5" t="s">
        <v>157</v>
      </c>
      <c r="E2" s="6"/>
      <c r="F2" s="6"/>
      <c r="G2" s="6"/>
      <c r="H2" s="6"/>
      <c r="I2" s="6"/>
    </row>
    <row r="3" ht="33" customHeight="1" thickBot="1"/>
    <row r="4" spans="1:13" ht="18.75" thickTop="1">
      <c r="A4" s="26"/>
      <c r="B4" s="27"/>
      <c r="C4" s="28"/>
      <c r="D4" s="62"/>
      <c r="E4" s="62"/>
      <c r="F4" s="23"/>
      <c r="G4" s="23"/>
      <c r="H4" s="14"/>
      <c r="I4" s="20"/>
      <c r="J4" s="14"/>
      <c r="K4" s="14"/>
      <c r="L4" s="14"/>
      <c r="M4" s="72"/>
    </row>
    <row r="5" spans="1:13" ht="12.75">
      <c r="A5" s="29"/>
      <c r="B5" s="30"/>
      <c r="C5" s="30"/>
      <c r="D5" s="21"/>
      <c r="E5" s="21"/>
      <c r="F5" s="3"/>
      <c r="G5" s="3"/>
      <c r="H5" s="3"/>
      <c r="I5" s="21"/>
      <c r="J5" s="3"/>
      <c r="K5" s="3"/>
      <c r="L5" s="3"/>
      <c r="M5" s="73"/>
    </row>
    <row r="6" spans="1:13" ht="15">
      <c r="A6" s="31" t="s">
        <v>20</v>
      </c>
      <c r="B6" s="32" t="s">
        <v>17</v>
      </c>
      <c r="C6" s="32" t="s">
        <v>16</v>
      </c>
      <c r="D6" s="140" t="s">
        <v>22</v>
      </c>
      <c r="E6" s="22"/>
      <c r="F6" s="19"/>
      <c r="G6" s="19"/>
      <c r="H6" s="19"/>
      <c r="I6" s="22"/>
      <c r="J6" s="19"/>
      <c r="K6" s="19"/>
      <c r="L6" s="19"/>
      <c r="M6" s="74"/>
    </row>
    <row r="7" spans="1:13" ht="16.5" customHeight="1">
      <c r="A7" s="31"/>
      <c r="B7" s="32"/>
      <c r="C7" s="32"/>
      <c r="D7" s="140"/>
      <c r="E7" s="141" t="s">
        <v>24</v>
      </c>
      <c r="F7" s="115" t="s">
        <v>25</v>
      </c>
      <c r="G7" s="115" t="s">
        <v>40</v>
      </c>
      <c r="H7" s="116" t="s">
        <v>21</v>
      </c>
      <c r="I7" s="114" t="s">
        <v>24</v>
      </c>
      <c r="J7" s="117" t="s">
        <v>25</v>
      </c>
      <c r="K7" s="115" t="s">
        <v>40</v>
      </c>
      <c r="L7" s="116" t="s">
        <v>21</v>
      </c>
      <c r="M7" s="74" t="s">
        <v>1</v>
      </c>
    </row>
    <row r="8" spans="1:13" ht="12.75">
      <c r="A8" s="157" t="s">
        <v>2</v>
      </c>
      <c r="B8" s="147" t="s">
        <v>150</v>
      </c>
      <c r="C8" s="71">
        <v>2006</v>
      </c>
      <c r="D8" s="148" t="s">
        <v>138</v>
      </c>
      <c r="E8" s="9">
        <f>'[1]Kategorie III.a IV'!$C$24</f>
        <v>3.2</v>
      </c>
      <c r="F8" s="4">
        <f>'[1]Kategorie III.a IV'!$I$24</f>
        <v>6.7</v>
      </c>
      <c r="G8" s="138">
        <f>'[1]Kategorie III.a IV'!$G$24</f>
        <v>0</v>
      </c>
      <c r="H8" s="7">
        <f>E8+F8-G8</f>
        <v>9.9</v>
      </c>
      <c r="I8" s="10">
        <f>'[1]Kategorie III.a IV'!$J$24</f>
        <v>3.7</v>
      </c>
      <c r="J8" s="142">
        <f>'[1]Kategorie III.a IV'!$P$24</f>
        <v>8.05</v>
      </c>
      <c r="K8" s="138">
        <f>'[1]Kategorie III.a IV'!$N$24</f>
        <v>0</v>
      </c>
      <c r="L8" s="8">
        <f>I8+J8-K8</f>
        <v>11.75</v>
      </c>
      <c r="M8" s="13">
        <f>H8+L8</f>
        <v>21.65</v>
      </c>
    </row>
    <row r="9" spans="1:13" ht="12.75">
      <c r="A9" s="157" t="s">
        <v>3</v>
      </c>
      <c r="B9" s="147" t="s">
        <v>151</v>
      </c>
      <c r="C9" s="71">
        <v>2006</v>
      </c>
      <c r="D9" s="148" t="s">
        <v>138</v>
      </c>
      <c r="E9" s="9">
        <f>'[1]Kategorie III.a IV'!$C$25</f>
        <v>3.1</v>
      </c>
      <c r="F9" s="4">
        <f>'[1]Kategorie III.a IV'!$I$25</f>
        <v>6.75</v>
      </c>
      <c r="G9" s="138">
        <f>'[1]Kategorie III.a IV'!$G$25</f>
        <v>0</v>
      </c>
      <c r="H9" s="7">
        <f>E9+F9-G9</f>
        <v>9.85</v>
      </c>
      <c r="I9" s="10">
        <f>'[1]Kategorie III.a IV'!$J$25</f>
        <v>2.9</v>
      </c>
      <c r="J9" s="142">
        <f>'[1]Kategorie III.a IV'!$P$25</f>
        <v>8.3</v>
      </c>
      <c r="K9" s="138">
        <f>'[1]Kategorie III.a IV'!$N$25</f>
        <v>0</v>
      </c>
      <c r="L9" s="8">
        <f>I9+J9-K9</f>
        <v>11.200000000000001</v>
      </c>
      <c r="M9" s="13">
        <f>H9+L9</f>
        <v>21.05</v>
      </c>
    </row>
    <row r="10" spans="1:13" ht="12.75">
      <c r="A10" s="157" t="s">
        <v>4</v>
      </c>
      <c r="B10" s="147" t="s">
        <v>129</v>
      </c>
      <c r="C10" s="71">
        <v>2006</v>
      </c>
      <c r="D10" s="148" t="s">
        <v>136</v>
      </c>
      <c r="E10" s="9">
        <f>'[1]Kategorie III.a IV'!$C$19</f>
        <v>2.9</v>
      </c>
      <c r="F10" s="4">
        <f>'[1]Kategorie III.a IV'!$I$19</f>
        <v>6.8</v>
      </c>
      <c r="G10" s="138">
        <f>'[1]Kategorie III.a IV'!$G$19</f>
        <v>0</v>
      </c>
      <c r="H10" s="7">
        <f>E10+F10-G10</f>
        <v>9.7</v>
      </c>
      <c r="I10" s="10">
        <f>'[1]Kategorie III.a IV'!$J$19</f>
        <v>3.1</v>
      </c>
      <c r="J10" s="142">
        <f>'[1]Kategorie III.a IV'!$P$19</f>
        <v>7.6</v>
      </c>
      <c r="K10" s="138">
        <f>'[1]Kategorie III.a IV'!$N$19</f>
        <v>0</v>
      </c>
      <c r="L10" s="8">
        <f>I10+J10-K10</f>
        <v>10.7</v>
      </c>
      <c r="M10" s="13">
        <f>H10+L10</f>
        <v>20.4</v>
      </c>
    </row>
    <row r="11" spans="1:13" ht="12.75">
      <c r="A11" s="157" t="s">
        <v>5</v>
      </c>
      <c r="B11" s="147" t="s">
        <v>130</v>
      </c>
      <c r="C11" s="71">
        <v>2006</v>
      </c>
      <c r="D11" s="148" t="s">
        <v>136</v>
      </c>
      <c r="E11" s="9">
        <f>'[1]Kategorie III.a IV'!$C$22</f>
        <v>3.2</v>
      </c>
      <c r="F11" s="4">
        <f>'[1]Kategorie III.a IV'!$I$22</f>
        <v>5.75</v>
      </c>
      <c r="G11" s="138">
        <f>'[1]Kategorie III.a IV'!$G$22</f>
        <v>0</v>
      </c>
      <c r="H11" s="7">
        <f>E11+F11-G11</f>
        <v>8.95</v>
      </c>
      <c r="I11" s="10">
        <f>'[1]Kategorie III.a IV'!$J$22</f>
        <v>3.1</v>
      </c>
      <c r="J11" s="142">
        <f>'[1]Kategorie III.a IV'!$P$22</f>
        <v>8.25</v>
      </c>
      <c r="K11" s="138">
        <f>'[1]Kategorie III.a IV'!$N$22</f>
        <v>0</v>
      </c>
      <c r="L11" s="8">
        <f>I11+J11-K11</f>
        <v>11.35</v>
      </c>
      <c r="M11" s="13">
        <f>H11+L11</f>
        <v>20.299999999999997</v>
      </c>
    </row>
    <row r="12" spans="1:13" ht="12.75">
      <c r="A12" s="157" t="s">
        <v>6</v>
      </c>
      <c r="B12" s="147" t="s">
        <v>160</v>
      </c>
      <c r="C12" s="71">
        <v>2006</v>
      </c>
      <c r="D12" s="148" t="s">
        <v>136</v>
      </c>
      <c r="E12" s="9">
        <f>'[1]Kategorie III.a IV'!$C$21</f>
        <v>3</v>
      </c>
      <c r="F12" s="4">
        <f>'[1]Kategorie III.a IV'!$I$21</f>
        <v>6.15</v>
      </c>
      <c r="G12" s="138">
        <f>'[1]Kategorie III.a IV'!$G$21</f>
        <v>0</v>
      </c>
      <c r="H12" s="7">
        <f>E12+F12-G12</f>
        <v>9.15</v>
      </c>
      <c r="I12" s="10">
        <f>'[1]Kategorie III.a IV'!$J$21</f>
        <v>2.9</v>
      </c>
      <c r="J12" s="142">
        <f>'[1]Kategorie III.a IV'!$P$21</f>
        <v>7.4</v>
      </c>
      <c r="K12" s="138">
        <f>'[1]Kategorie III.a IV'!$N$21</f>
        <v>0</v>
      </c>
      <c r="L12" s="8">
        <f>I12+J12-K12</f>
        <v>10.3</v>
      </c>
      <c r="M12" s="13">
        <f>H12+L12</f>
        <v>19.450000000000003</v>
      </c>
    </row>
    <row r="13" spans="1:13" ht="12.75">
      <c r="A13" s="119"/>
      <c r="B13" s="120"/>
      <c r="C13" s="121"/>
      <c r="D13" s="106"/>
      <c r="E13" s="105"/>
      <c r="F13" s="122"/>
      <c r="G13" s="122"/>
      <c r="H13" s="122"/>
      <c r="I13" s="105"/>
      <c r="J13" s="122"/>
      <c r="K13" s="122"/>
      <c r="L13" s="122"/>
      <c r="M13" s="123"/>
    </row>
    <row r="14" spans="1:13" ht="13.5" thickBot="1">
      <c r="A14" s="108"/>
      <c r="B14" s="107"/>
      <c r="C14" s="65"/>
      <c r="D14" s="42"/>
      <c r="E14" s="43"/>
      <c r="F14" s="44"/>
      <c r="G14" s="44"/>
      <c r="H14" s="44"/>
      <c r="I14" s="43"/>
      <c r="J14" s="44"/>
      <c r="K14" s="44"/>
      <c r="L14" s="44"/>
      <c r="M14" s="45"/>
    </row>
    <row r="15" spans="1:13" ht="18.75" thickTop="1">
      <c r="A15" s="26"/>
      <c r="B15" s="27"/>
      <c r="C15" s="28"/>
      <c r="D15" s="62"/>
      <c r="E15" s="62"/>
      <c r="F15" s="23"/>
      <c r="G15" s="23"/>
      <c r="H15" s="14"/>
      <c r="I15" s="20"/>
      <c r="J15" s="14"/>
      <c r="K15" s="14"/>
      <c r="L15" s="14"/>
      <c r="M15" s="72"/>
    </row>
    <row r="16" spans="1:13" ht="12.75">
      <c r="A16" s="29"/>
      <c r="B16" s="30"/>
      <c r="C16" s="30"/>
      <c r="D16" s="21"/>
      <c r="E16" s="21"/>
      <c r="F16" s="3"/>
      <c r="G16" s="3"/>
      <c r="H16" s="3"/>
      <c r="I16" s="21"/>
      <c r="J16" s="3"/>
      <c r="K16" s="3"/>
      <c r="L16" s="3"/>
      <c r="M16" s="73"/>
    </row>
    <row r="17" spans="1:13" ht="15">
      <c r="A17" s="31" t="s">
        <v>20</v>
      </c>
      <c r="B17" s="32" t="s">
        <v>17</v>
      </c>
      <c r="C17" s="32" t="s">
        <v>16</v>
      </c>
      <c r="D17" s="140" t="s">
        <v>22</v>
      </c>
      <c r="E17" s="22"/>
      <c r="F17" s="19"/>
      <c r="G17" s="19"/>
      <c r="H17" s="19"/>
      <c r="I17" s="22"/>
      <c r="J17" s="19"/>
      <c r="K17" s="19"/>
      <c r="L17" s="19"/>
      <c r="M17" s="74"/>
    </row>
    <row r="18" spans="1:13" ht="15">
      <c r="A18" s="31"/>
      <c r="B18" s="32"/>
      <c r="C18" s="32"/>
      <c r="D18" s="140"/>
      <c r="E18" s="141" t="s">
        <v>24</v>
      </c>
      <c r="F18" s="115" t="s">
        <v>25</v>
      </c>
      <c r="G18" s="115" t="s">
        <v>40</v>
      </c>
      <c r="H18" s="116" t="s">
        <v>21</v>
      </c>
      <c r="I18" s="114" t="s">
        <v>24</v>
      </c>
      <c r="J18" s="117" t="s">
        <v>25</v>
      </c>
      <c r="K18" s="115" t="s">
        <v>40</v>
      </c>
      <c r="L18" s="116" t="s">
        <v>21</v>
      </c>
      <c r="M18" s="74" t="s">
        <v>1</v>
      </c>
    </row>
    <row r="19" spans="1:13" ht="12.75">
      <c r="A19" s="76" t="s">
        <v>2</v>
      </c>
      <c r="B19" s="154" t="s">
        <v>117</v>
      </c>
      <c r="C19" s="71">
        <v>2005</v>
      </c>
      <c r="D19" s="148" t="s">
        <v>110</v>
      </c>
      <c r="E19" s="9">
        <f>'[1]Kategorie III.a IV'!$C$33</f>
        <v>3.4</v>
      </c>
      <c r="F19" s="4">
        <f>'[1]Kategorie III.a IV'!$I$33</f>
        <v>8.05</v>
      </c>
      <c r="G19" s="138">
        <f>'[1]Kategorie III.a IV'!$G$33</f>
        <v>0</v>
      </c>
      <c r="H19" s="7">
        <f aca="true" t="shared" si="0" ref="H19:H24">E19+F19-G19</f>
        <v>11.450000000000001</v>
      </c>
      <c r="I19" s="10">
        <f>'[1]Kategorie III.a IV'!$J$33</f>
        <v>3.3</v>
      </c>
      <c r="J19" s="142">
        <f>'[1]Kategorie III.a IV'!$P$33</f>
        <v>8.6</v>
      </c>
      <c r="K19" s="138">
        <f>'[1]Kategorie III.a IV'!$N$33</f>
        <v>0</v>
      </c>
      <c r="L19" s="8">
        <f aca="true" t="shared" si="1" ref="L19:L24">I19+J19-K19</f>
        <v>11.899999999999999</v>
      </c>
      <c r="M19" s="13">
        <f aca="true" t="shared" si="2" ref="M19:M24">H19+L19</f>
        <v>23.35</v>
      </c>
    </row>
    <row r="20" spans="1:13" ht="12.75">
      <c r="A20" s="76" t="s">
        <v>3</v>
      </c>
      <c r="B20" s="147" t="s">
        <v>98</v>
      </c>
      <c r="C20" s="71">
        <v>2005</v>
      </c>
      <c r="D20" s="148" t="s">
        <v>65</v>
      </c>
      <c r="E20" s="9">
        <f>'[1]Kategorie III.a IV'!$C$30</f>
        <v>3.1</v>
      </c>
      <c r="F20" s="4">
        <f>'[1]Kategorie III.a IV'!$I$30</f>
        <v>8.15</v>
      </c>
      <c r="G20" s="138">
        <f>'[1]Kategorie III.a IV'!$G$30</f>
        <v>0</v>
      </c>
      <c r="H20" s="7">
        <f t="shared" si="0"/>
        <v>11.25</v>
      </c>
      <c r="I20" s="10">
        <f>'[1]Kategorie III.a IV'!$J$30</f>
        <v>3.3</v>
      </c>
      <c r="J20" s="142">
        <f>'[1]Kategorie III.a IV'!$P$30</f>
        <v>8.35</v>
      </c>
      <c r="K20" s="138">
        <f>'[1]Kategorie III.a IV'!$N$30</f>
        <v>0</v>
      </c>
      <c r="L20" s="8">
        <f t="shared" si="1"/>
        <v>11.649999999999999</v>
      </c>
      <c r="M20" s="13">
        <f t="shared" si="2"/>
        <v>22.9</v>
      </c>
    </row>
    <row r="21" spans="1:13" ht="12.75">
      <c r="A21" s="76" t="s">
        <v>4</v>
      </c>
      <c r="B21" s="147" t="s">
        <v>116</v>
      </c>
      <c r="C21" s="71">
        <v>2005</v>
      </c>
      <c r="D21" s="148" t="s">
        <v>110</v>
      </c>
      <c r="E21" s="9">
        <f>'[1]Kategorie III.a IV'!$C$29</f>
        <v>3.2</v>
      </c>
      <c r="F21" s="4">
        <f>'[1]Kategorie III.a IV'!$I$29</f>
        <v>6.8</v>
      </c>
      <c r="G21" s="138">
        <f>'[1]Kategorie III.a IV'!$G$29</f>
        <v>0</v>
      </c>
      <c r="H21" s="7">
        <f t="shared" si="0"/>
        <v>10</v>
      </c>
      <c r="I21" s="10">
        <f>'[1]Kategorie III.a IV'!$J$29</f>
        <v>3.5</v>
      </c>
      <c r="J21" s="142">
        <f>'[1]Kategorie III.a IV'!$P$29</f>
        <v>8</v>
      </c>
      <c r="K21" s="138">
        <f>'[1]Kategorie III.a IV'!$N$29</f>
        <v>0</v>
      </c>
      <c r="L21" s="8">
        <f t="shared" si="1"/>
        <v>11.5</v>
      </c>
      <c r="M21" s="13">
        <f t="shared" si="2"/>
        <v>21.5</v>
      </c>
    </row>
    <row r="22" spans="1:13" ht="12.75">
      <c r="A22" s="76" t="s">
        <v>5</v>
      </c>
      <c r="B22" s="147" t="s">
        <v>43</v>
      </c>
      <c r="C22" s="71">
        <v>2005</v>
      </c>
      <c r="D22" s="148" t="s">
        <v>42</v>
      </c>
      <c r="E22" s="9">
        <f>'[1]Kategorie III.a IV'!$C$31</f>
        <v>3</v>
      </c>
      <c r="F22" s="4">
        <f>'[1]Kategorie III.a IV'!$I$31</f>
        <v>6.8</v>
      </c>
      <c r="G22" s="138">
        <f>'[1]Kategorie III.a IV'!$G$31</f>
        <v>0</v>
      </c>
      <c r="H22" s="7">
        <f t="shared" si="0"/>
        <v>9.8</v>
      </c>
      <c r="I22" s="10">
        <f>'[1]Kategorie III.a IV'!$J$31</f>
        <v>3</v>
      </c>
      <c r="J22" s="142">
        <f>'[1]Kategorie III.a IV'!$P$31</f>
        <v>7.15</v>
      </c>
      <c r="K22" s="138">
        <f>'[1]Kategorie III.a IV'!$N$31</f>
        <v>0</v>
      </c>
      <c r="L22" s="8">
        <f t="shared" si="1"/>
        <v>10.15</v>
      </c>
      <c r="M22" s="13">
        <f t="shared" si="2"/>
        <v>19.950000000000003</v>
      </c>
    </row>
    <row r="23" spans="1:13" ht="12.75">
      <c r="A23" s="76" t="s">
        <v>6</v>
      </c>
      <c r="B23" s="147" t="s">
        <v>55</v>
      </c>
      <c r="C23" s="71">
        <v>2005</v>
      </c>
      <c r="D23" s="148" t="s">
        <v>39</v>
      </c>
      <c r="E23" s="9">
        <f>'[1]Kategorie III.a IV'!$C$27</f>
        <v>2.9</v>
      </c>
      <c r="F23" s="4">
        <f>'[1]Kategorie III.a IV'!$I$27</f>
        <v>6.25</v>
      </c>
      <c r="G23" s="138">
        <f>'[1]Kategorie III.a IV'!$G$27</f>
        <v>0</v>
      </c>
      <c r="H23" s="7">
        <f t="shared" si="0"/>
        <v>9.15</v>
      </c>
      <c r="I23" s="10">
        <f>'[1]Kategorie III.a IV'!$J$27</f>
        <v>2.9</v>
      </c>
      <c r="J23" s="142">
        <f>'[1]Kategorie III.a IV'!$P$27</f>
        <v>6.65</v>
      </c>
      <c r="K23" s="138">
        <f>'[1]Kategorie III.a IV'!$N$27</f>
        <v>0</v>
      </c>
      <c r="L23" s="8">
        <f t="shared" si="1"/>
        <v>9.55</v>
      </c>
      <c r="M23" s="13">
        <f t="shared" si="2"/>
        <v>18.700000000000003</v>
      </c>
    </row>
    <row r="24" spans="1:13" ht="12.75">
      <c r="A24" s="76" t="s">
        <v>7</v>
      </c>
      <c r="B24" s="147" t="s">
        <v>56</v>
      </c>
      <c r="C24" s="71">
        <v>2005</v>
      </c>
      <c r="D24" s="148" t="s">
        <v>39</v>
      </c>
      <c r="E24" s="9">
        <f>'[1]Kategorie III.a IV'!$C$32</f>
        <v>2.9</v>
      </c>
      <c r="F24" s="4">
        <f>'[1]Kategorie III.a IV'!$I$32</f>
        <v>5.3</v>
      </c>
      <c r="G24" s="138">
        <f>'[1]Kategorie III.a IV'!$G$32</f>
        <v>0</v>
      </c>
      <c r="H24" s="7">
        <f t="shared" si="0"/>
        <v>8.2</v>
      </c>
      <c r="I24" s="10">
        <f>'[1]Kategorie III.a IV'!$J$32</f>
        <v>3.1</v>
      </c>
      <c r="J24" s="142">
        <f>'[1]Kategorie III.a IV'!$P$32</f>
        <v>5.4</v>
      </c>
      <c r="K24" s="138">
        <f>'[1]Kategorie III.a IV'!$N$32</f>
        <v>0</v>
      </c>
      <c r="L24" s="8">
        <f t="shared" si="1"/>
        <v>8.5</v>
      </c>
      <c r="M24" s="13">
        <f t="shared" si="2"/>
        <v>16.7</v>
      </c>
    </row>
  </sheetData>
  <sheetProtection/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1"/>
  </sheetPr>
  <dimension ref="A1:U46"/>
  <sheetViews>
    <sheetView tabSelected="1" zoomScalePageLayoutView="0" workbookViewId="0" topLeftCell="A2">
      <selection activeCell="A30" sqref="A30:A37"/>
    </sheetView>
  </sheetViews>
  <sheetFormatPr defaultColWidth="9.140625" defaultRowHeight="12.75"/>
  <cols>
    <col min="1" max="1" width="4.140625" style="0" customWidth="1"/>
    <col min="2" max="2" width="18.28125" style="0" customWidth="1"/>
    <col min="3" max="3" width="5.00390625" style="0" customWidth="1"/>
    <col min="4" max="4" width="24.00390625" style="0" customWidth="1"/>
    <col min="5" max="5" width="4.421875" style="0" customWidth="1"/>
    <col min="6" max="6" width="5.8515625" style="0" customWidth="1"/>
    <col min="7" max="7" width="4.57421875" style="0" customWidth="1"/>
    <col min="8" max="8" width="6.28125" style="0" customWidth="1"/>
    <col min="9" max="9" width="4.140625" style="0" customWidth="1"/>
    <col min="10" max="10" width="5.28125" style="0" customWidth="1"/>
    <col min="11" max="11" width="4.421875" style="0" customWidth="1"/>
    <col min="12" max="12" width="6.28125" style="0" customWidth="1"/>
    <col min="13" max="13" width="4.28125" style="0" customWidth="1"/>
    <col min="14" max="14" width="5.421875" style="0" customWidth="1"/>
    <col min="15" max="15" width="4.57421875" style="0" customWidth="1"/>
    <col min="16" max="16" width="6.28125" style="0" customWidth="1"/>
    <col min="17" max="17" width="4.28125" style="0" customWidth="1"/>
    <col min="18" max="18" width="5.421875" style="0" customWidth="1"/>
    <col min="19" max="19" width="4.8515625" style="0" customWidth="1"/>
    <col min="20" max="20" width="6.28125" style="0" customWidth="1"/>
    <col min="21" max="21" width="7.140625" style="0" customWidth="1"/>
  </cols>
  <sheetData>
    <row r="1" spans="2:4" ht="21" customHeight="1">
      <c r="B1" s="2" t="s">
        <v>159</v>
      </c>
      <c r="C1" s="2"/>
      <c r="D1" s="2"/>
    </row>
    <row r="2" spans="2:4" ht="7.5" customHeight="1" thickBot="1">
      <c r="B2" s="2"/>
      <c r="C2" s="2"/>
      <c r="D2" s="2"/>
    </row>
    <row r="3" spans="1:21" ht="12.75" customHeight="1" thickTop="1">
      <c r="A3" s="79"/>
      <c r="B3" s="86"/>
      <c r="C3" s="125"/>
      <c r="D3" s="89"/>
      <c r="E3" s="33"/>
      <c r="F3" s="103"/>
      <c r="G3" s="103"/>
      <c r="H3" s="104"/>
      <c r="I3" s="34"/>
      <c r="J3" s="91"/>
      <c r="K3" s="91"/>
      <c r="L3" s="91"/>
      <c r="M3" s="20"/>
      <c r="N3" s="91"/>
      <c r="O3" s="91"/>
      <c r="P3" s="91"/>
      <c r="Q3" s="20"/>
      <c r="R3" s="91"/>
      <c r="S3" s="91"/>
      <c r="T3" s="96"/>
      <c r="U3" s="92"/>
    </row>
    <row r="4" spans="1:21" ht="12.75" customHeight="1">
      <c r="A4" s="16"/>
      <c r="B4" s="87"/>
      <c r="C4" s="126"/>
      <c r="D4" s="35"/>
      <c r="E4" s="3"/>
      <c r="F4" s="93"/>
      <c r="G4" s="93"/>
      <c r="H4" s="97"/>
      <c r="I4" s="21"/>
      <c r="J4" s="93"/>
      <c r="K4" s="93"/>
      <c r="L4" s="93"/>
      <c r="M4" s="21"/>
      <c r="N4" s="93"/>
      <c r="O4" s="93"/>
      <c r="P4" s="93"/>
      <c r="Q4" s="21"/>
      <c r="R4" s="93"/>
      <c r="S4" s="93"/>
      <c r="T4" s="97"/>
      <c r="U4" s="94"/>
    </row>
    <row r="5" spans="1:21" ht="12.75" customHeight="1">
      <c r="A5" s="80" t="s">
        <v>20</v>
      </c>
      <c r="B5" s="137" t="s">
        <v>17</v>
      </c>
      <c r="C5" s="127" t="s">
        <v>23</v>
      </c>
      <c r="D5" s="90" t="s">
        <v>22</v>
      </c>
      <c r="E5" s="24"/>
      <c r="F5" s="95"/>
      <c r="G5" s="95"/>
      <c r="H5" s="98"/>
      <c r="I5" s="25"/>
      <c r="J5" s="95"/>
      <c r="K5" s="95"/>
      <c r="L5" s="95"/>
      <c r="M5" s="25"/>
      <c r="N5" s="95"/>
      <c r="O5" s="95"/>
      <c r="P5" s="95"/>
      <c r="Q5" s="25"/>
      <c r="R5" s="95"/>
      <c r="S5" s="95"/>
      <c r="T5" s="98"/>
      <c r="U5" s="94"/>
    </row>
    <row r="6" spans="1:21" ht="12.75" customHeight="1">
      <c r="A6" s="80"/>
      <c r="B6" s="88"/>
      <c r="C6" s="128"/>
      <c r="D6" s="90"/>
      <c r="E6" s="50" t="s">
        <v>24</v>
      </c>
      <c r="F6" s="99" t="s">
        <v>25</v>
      </c>
      <c r="G6" s="124" t="s">
        <v>40</v>
      </c>
      <c r="H6" s="100" t="s">
        <v>21</v>
      </c>
      <c r="I6" s="50" t="s">
        <v>24</v>
      </c>
      <c r="J6" s="99" t="s">
        <v>25</v>
      </c>
      <c r="K6" s="124" t="s">
        <v>40</v>
      </c>
      <c r="L6" s="102" t="s">
        <v>21</v>
      </c>
      <c r="M6" s="51" t="s">
        <v>24</v>
      </c>
      <c r="N6" s="99" t="s">
        <v>25</v>
      </c>
      <c r="O6" s="124" t="s">
        <v>40</v>
      </c>
      <c r="P6" s="100" t="s">
        <v>21</v>
      </c>
      <c r="Q6" s="50" t="s">
        <v>24</v>
      </c>
      <c r="R6" s="99" t="s">
        <v>25</v>
      </c>
      <c r="S6" s="124" t="s">
        <v>40</v>
      </c>
      <c r="T6" s="100" t="s">
        <v>21</v>
      </c>
      <c r="U6" s="101" t="s">
        <v>1</v>
      </c>
    </row>
    <row r="7" spans="1:21" ht="12.75" customHeight="1">
      <c r="A7" s="36" t="s">
        <v>2</v>
      </c>
      <c r="B7" s="151" t="s">
        <v>99</v>
      </c>
      <c r="C7" s="71">
        <v>2006</v>
      </c>
      <c r="D7" s="148" t="s">
        <v>65</v>
      </c>
      <c r="E7" s="9">
        <f>'[1]Kategorie V.'!$C$5</f>
        <v>2.4</v>
      </c>
      <c r="F7" s="4">
        <f>'[1]Kategorie V.'!$I$5</f>
        <v>9.466</v>
      </c>
      <c r="G7" s="138">
        <f>'[1]Kategorie V.'!$G$5</f>
        <v>0</v>
      </c>
      <c r="H7" s="7">
        <f aca="true" t="shared" si="0" ref="H7:H12">E7+F7-G7</f>
        <v>11.866</v>
      </c>
      <c r="I7" s="10">
        <f>'[1]Kategorie V.'!$J$5</f>
        <v>2.2</v>
      </c>
      <c r="J7" s="4">
        <f>'[1]Kategorie V.'!$P$5</f>
        <v>7.1</v>
      </c>
      <c r="K7" s="138">
        <f>'[1]Kategorie V.'!$N$5</f>
        <v>0</v>
      </c>
      <c r="L7" s="139">
        <f aca="true" t="shared" si="1" ref="L7:L12">I7+J7-K7</f>
        <v>9.3</v>
      </c>
      <c r="M7" s="9">
        <f>'[1]Kategorie V.'!$Q$5</f>
        <v>3.4</v>
      </c>
      <c r="N7" s="4">
        <f>'[1]Kategorie V.'!$W$5</f>
        <v>8.533</v>
      </c>
      <c r="O7" s="138">
        <f>'[1]Kategorie V.'!$U$5</f>
        <v>0</v>
      </c>
      <c r="P7" s="7">
        <f aca="true" t="shared" si="2" ref="P7:P12">M7+N7-O7</f>
        <v>11.933</v>
      </c>
      <c r="Q7" s="10">
        <f>'[1]Kategorie V.'!$X$5</f>
        <v>3.3</v>
      </c>
      <c r="R7" s="4">
        <f>'[1]Kategorie V.'!$AD$5</f>
        <v>7.333</v>
      </c>
      <c r="S7" s="138">
        <f>'[1]Kategorie V.'!$AB$5</f>
        <v>0</v>
      </c>
      <c r="T7" s="8">
        <f aca="true" t="shared" si="3" ref="T7:T12">Q7+R7-S7</f>
        <v>10.633</v>
      </c>
      <c r="U7" s="13">
        <f aca="true" t="shared" si="4" ref="U7:U12">H7+L7+P7+T7</f>
        <v>43.732</v>
      </c>
    </row>
    <row r="8" spans="1:21" ht="12.75" customHeight="1">
      <c r="A8" s="36" t="s">
        <v>3</v>
      </c>
      <c r="B8" s="147" t="s">
        <v>131</v>
      </c>
      <c r="C8" s="71">
        <v>2006</v>
      </c>
      <c r="D8" s="148" t="s">
        <v>136</v>
      </c>
      <c r="E8" s="9">
        <f>'[1]Kategorie V.'!$C$8</f>
        <v>2.4</v>
      </c>
      <c r="F8" s="4">
        <f>'[1]Kategorie V.'!$I$8</f>
        <v>9.2</v>
      </c>
      <c r="G8" s="138">
        <f>'[1]Kategorie V.'!$G$8</f>
        <v>0</v>
      </c>
      <c r="H8" s="7">
        <f t="shared" si="0"/>
        <v>11.6</v>
      </c>
      <c r="I8" s="10">
        <f>'[1]Kategorie V.'!$J$8</f>
        <v>2.7</v>
      </c>
      <c r="J8" s="4">
        <f>'[1]Kategorie V.'!$P$8</f>
        <v>6.166</v>
      </c>
      <c r="K8" s="138">
        <f>'[1]Kategorie V.'!$N$8</f>
        <v>0</v>
      </c>
      <c r="L8" s="139">
        <f t="shared" si="1"/>
        <v>8.866</v>
      </c>
      <c r="M8" s="9">
        <f>'[1]Kategorie V.'!$Q$8</f>
        <v>3.4</v>
      </c>
      <c r="N8" s="4">
        <f>'[1]Kategorie V.'!$W$8</f>
        <v>7.466</v>
      </c>
      <c r="O8" s="138">
        <f>'[1]Kategorie V.'!$U$8</f>
        <v>0</v>
      </c>
      <c r="P8" s="7">
        <f t="shared" si="2"/>
        <v>10.866</v>
      </c>
      <c r="Q8" s="10">
        <f>'[1]Kategorie V.'!$X$8</f>
        <v>3.3</v>
      </c>
      <c r="R8" s="4">
        <f>'[1]Kategorie V.'!$AD$5</f>
        <v>7.333</v>
      </c>
      <c r="S8" s="138">
        <f>'[1]Kategorie V.'!$AB$8</f>
        <v>0</v>
      </c>
      <c r="T8" s="8">
        <f t="shared" si="3"/>
        <v>10.633</v>
      </c>
      <c r="U8" s="13">
        <f t="shared" si="4"/>
        <v>41.965</v>
      </c>
    </row>
    <row r="9" spans="1:21" ht="12.75" customHeight="1">
      <c r="A9" s="146" t="s">
        <v>4</v>
      </c>
      <c r="B9" s="147" t="s">
        <v>54</v>
      </c>
      <c r="C9" s="71">
        <v>2006</v>
      </c>
      <c r="D9" s="148" t="s">
        <v>39</v>
      </c>
      <c r="E9" s="9">
        <f>'[1]Kategorie V.'!$C$7</f>
        <v>2.4</v>
      </c>
      <c r="F9" s="4">
        <f>'[1]Kategorie V.'!$I$7</f>
        <v>8.533</v>
      </c>
      <c r="G9" s="138">
        <f>'[1]Kategorie V.'!$G$7</f>
        <v>0</v>
      </c>
      <c r="H9" s="7">
        <f t="shared" si="0"/>
        <v>10.933</v>
      </c>
      <c r="I9" s="10">
        <f>'[1]Kategorie V.'!$J$7</f>
        <v>2.7</v>
      </c>
      <c r="J9" s="4">
        <f>'[1]Kategorie V.'!$P$7</f>
        <v>6.633</v>
      </c>
      <c r="K9" s="138">
        <f>'[1]Kategorie V.'!$N$7</f>
        <v>0</v>
      </c>
      <c r="L9" s="139">
        <f t="shared" si="1"/>
        <v>9.333</v>
      </c>
      <c r="M9" s="9">
        <f>'[1]Kategorie V.'!$Q$7</f>
        <v>3.1</v>
      </c>
      <c r="N9" s="4">
        <f>'[1]Kategorie V.'!$W$7</f>
        <v>6.033</v>
      </c>
      <c r="O9" s="138">
        <f>'[1]Kategorie V.'!$U$7</f>
        <v>0</v>
      </c>
      <c r="P9" s="7">
        <f t="shared" si="2"/>
        <v>9.133000000000001</v>
      </c>
      <c r="Q9" s="10">
        <f>'[1]Kategorie V.'!$X$7</f>
        <v>2.9</v>
      </c>
      <c r="R9" s="4">
        <f>'[1]Kategorie V.'!$AD$7</f>
        <v>7</v>
      </c>
      <c r="S9" s="138">
        <f>'[1]Kategorie V.'!$AB$7</f>
        <v>0</v>
      </c>
      <c r="T9" s="8">
        <f t="shared" si="3"/>
        <v>9.9</v>
      </c>
      <c r="U9" s="13">
        <f t="shared" si="4"/>
        <v>39.299</v>
      </c>
    </row>
    <row r="10" spans="1:21" ht="12.75" customHeight="1">
      <c r="A10" s="146" t="s">
        <v>5</v>
      </c>
      <c r="B10" s="147" t="s">
        <v>89</v>
      </c>
      <c r="C10" s="71">
        <v>2006</v>
      </c>
      <c r="D10" s="148" t="s">
        <v>45</v>
      </c>
      <c r="E10" s="9">
        <f>'[1]Kategorie V.'!$C$4</f>
        <v>2.4</v>
      </c>
      <c r="F10" s="4">
        <f>'[1]Kategorie V.'!$I$4</f>
        <v>8.9</v>
      </c>
      <c r="G10" s="138">
        <f>'[1]Kategorie V.'!$G$4</f>
        <v>0</v>
      </c>
      <c r="H10" s="7">
        <f t="shared" si="0"/>
        <v>11.3</v>
      </c>
      <c r="I10" s="10">
        <f>'[1]Kategorie V.'!$J$4</f>
        <v>2.1</v>
      </c>
      <c r="J10" s="4">
        <f>'[1]Kategorie V.'!$P$4</f>
        <v>7.566</v>
      </c>
      <c r="K10" s="138">
        <f>'[1]Kategorie V.'!$N$4</f>
        <v>4</v>
      </c>
      <c r="L10" s="139">
        <f t="shared" si="1"/>
        <v>5.666</v>
      </c>
      <c r="M10" s="9">
        <f>'[1]Kategorie V.'!$Q$4</f>
        <v>2.7</v>
      </c>
      <c r="N10" s="4">
        <f>'[1]Kategorie V.'!$W$4</f>
        <v>6.833</v>
      </c>
      <c r="O10" s="138">
        <f>'[1]Kategorie V.'!$U$4</f>
        <v>0</v>
      </c>
      <c r="P10" s="7">
        <f t="shared" si="2"/>
        <v>9.533000000000001</v>
      </c>
      <c r="Q10" s="10">
        <f>'[1]Kategorie V.'!$X$4</f>
        <v>3.3</v>
      </c>
      <c r="R10" s="4">
        <f>'[1]Kategorie V.'!$AD$4</f>
        <v>7.866</v>
      </c>
      <c r="S10" s="138">
        <f>'[1]Kategorie V.'!$AB$4</f>
        <v>0</v>
      </c>
      <c r="T10" s="8">
        <f t="shared" si="3"/>
        <v>11.166</v>
      </c>
      <c r="U10" s="13">
        <f t="shared" si="4"/>
        <v>37.665000000000006</v>
      </c>
    </row>
    <row r="11" spans="1:21" ht="12.75" customHeight="1">
      <c r="A11" s="146" t="s">
        <v>6</v>
      </c>
      <c r="B11" s="147" t="s">
        <v>158</v>
      </c>
      <c r="C11" s="71">
        <v>2006</v>
      </c>
      <c r="D11" s="148" t="s">
        <v>70</v>
      </c>
      <c r="E11" s="9">
        <f>'[1]Kategorie V.'!$C$6</f>
        <v>2.4</v>
      </c>
      <c r="F11" s="4">
        <f>'[1]Kategorie V.'!$I$6</f>
        <v>9</v>
      </c>
      <c r="G11" s="138">
        <f>'[1]Kategorie V.'!$G$6</f>
        <v>0</v>
      </c>
      <c r="H11" s="7">
        <f t="shared" si="0"/>
        <v>11.4</v>
      </c>
      <c r="I11" s="10">
        <f>'[1]Kategorie V.'!$J$6</f>
        <v>2.1</v>
      </c>
      <c r="J11" s="4">
        <f>'[1]Kategorie V.'!$P$6</f>
        <v>6.533</v>
      </c>
      <c r="K11" s="138">
        <f>'[1]Kategorie V.'!$N$6</f>
        <v>4</v>
      </c>
      <c r="L11" s="139">
        <f t="shared" si="1"/>
        <v>4.633000000000001</v>
      </c>
      <c r="M11" s="9">
        <f>'[1]Kategorie V.'!$Q$6</f>
        <v>2.6</v>
      </c>
      <c r="N11" s="4">
        <f>'[1]Kategorie V.'!$W$6</f>
        <v>7.4</v>
      </c>
      <c r="O11" s="138">
        <f>'[1]Kategorie V.'!$U$6</f>
        <v>0</v>
      </c>
      <c r="P11" s="7">
        <f t="shared" si="2"/>
        <v>10</v>
      </c>
      <c r="Q11" s="10">
        <f>'[1]Kategorie V.'!$X$6</f>
        <v>3.4</v>
      </c>
      <c r="R11" s="4">
        <f>'[1]Kategorie V.'!$AD$6</f>
        <v>6.733</v>
      </c>
      <c r="S11" s="138">
        <f>'[1]Kategorie V.'!$AB$6</f>
        <v>0</v>
      </c>
      <c r="T11" s="8">
        <f t="shared" si="3"/>
        <v>10.133</v>
      </c>
      <c r="U11" s="13">
        <f t="shared" si="4"/>
        <v>36.166</v>
      </c>
    </row>
    <row r="12" spans="1:21" ht="12.75" customHeight="1">
      <c r="A12" s="146" t="s">
        <v>7</v>
      </c>
      <c r="B12" s="147" t="s">
        <v>73</v>
      </c>
      <c r="C12" s="71">
        <v>2006</v>
      </c>
      <c r="D12" s="148" t="s">
        <v>70</v>
      </c>
      <c r="E12" s="9">
        <f>'[1]Kategorie V.'!$C$3</f>
        <v>2.4</v>
      </c>
      <c r="F12" s="4">
        <f>'[1]Kategorie V.'!$I$3</f>
        <v>8.6</v>
      </c>
      <c r="G12" s="138">
        <f>'[1]Kategorie V.'!$G$3</f>
        <v>0</v>
      </c>
      <c r="H12" s="7">
        <f t="shared" si="0"/>
        <v>11</v>
      </c>
      <c r="I12" s="10">
        <f>'[1]Kategorie V.'!$J$3</f>
        <v>1.5</v>
      </c>
      <c r="J12" s="4">
        <f>'[1]Kategorie V.'!$P$3</f>
        <v>6.866</v>
      </c>
      <c r="K12" s="138">
        <f>'[1]Kategorie V.'!$N$3</f>
        <v>4</v>
      </c>
      <c r="L12" s="139">
        <f t="shared" si="1"/>
        <v>4.366</v>
      </c>
      <c r="M12" s="9">
        <f>'[1]Kategorie V.'!$Q$3</f>
        <v>2.7</v>
      </c>
      <c r="N12" s="4">
        <f>'[1]Kategorie V.'!$W$3</f>
        <v>6.433</v>
      </c>
      <c r="O12" s="138">
        <f>'[1]Kategorie V.'!$U$3</f>
        <v>0</v>
      </c>
      <c r="P12" s="7">
        <f t="shared" si="2"/>
        <v>9.133</v>
      </c>
      <c r="Q12" s="10">
        <f>'[1]Kategorie V.'!$X$3</f>
        <v>3</v>
      </c>
      <c r="R12" s="4">
        <f>'[1]Kategorie V.'!$AD$3</f>
        <v>7.266</v>
      </c>
      <c r="S12" s="138">
        <f>'[1]Kategorie V.'!$AB$3</f>
        <v>0</v>
      </c>
      <c r="T12" s="8">
        <f t="shared" si="3"/>
        <v>10.266</v>
      </c>
      <c r="U12" s="13">
        <f t="shared" si="4"/>
        <v>34.765</v>
      </c>
    </row>
    <row r="13" spans="2:4" ht="13.5" customHeight="1" thickBot="1">
      <c r="B13" s="1"/>
      <c r="C13" s="1"/>
      <c r="D13" s="1"/>
    </row>
    <row r="14" spans="1:21" ht="12.75" customHeight="1" thickTop="1">
      <c r="A14" s="79"/>
      <c r="B14" s="62"/>
      <c r="C14" s="28"/>
      <c r="D14" s="130"/>
      <c r="E14" s="14"/>
      <c r="F14" s="14"/>
      <c r="G14" s="14"/>
      <c r="H14" s="14"/>
      <c r="I14" s="20"/>
      <c r="J14" s="14"/>
      <c r="K14" s="14"/>
      <c r="L14" s="14"/>
      <c r="M14" s="20"/>
      <c r="N14" s="14"/>
      <c r="O14" s="14"/>
      <c r="P14" s="14"/>
      <c r="Q14" s="20"/>
      <c r="R14" s="14"/>
      <c r="S14" s="14"/>
      <c r="T14" s="14"/>
      <c r="U14" s="72"/>
    </row>
    <row r="15" spans="1:21" ht="12.75" customHeight="1">
      <c r="A15" s="16"/>
      <c r="B15" s="21"/>
      <c r="C15" s="30"/>
      <c r="D15" s="35"/>
      <c r="E15" s="3"/>
      <c r="F15" s="3"/>
      <c r="G15" s="3"/>
      <c r="H15" s="3"/>
      <c r="I15" s="21"/>
      <c r="J15" s="3"/>
      <c r="K15" s="3"/>
      <c r="L15" s="3"/>
      <c r="M15" s="21"/>
      <c r="N15" s="3"/>
      <c r="O15" s="3"/>
      <c r="P15" s="3"/>
      <c r="Q15" s="21"/>
      <c r="R15" s="3"/>
      <c r="S15" s="3"/>
      <c r="T15" s="3"/>
      <c r="U15" s="73"/>
    </row>
    <row r="16" spans="1:21" ht="12.75" customHeight="1">
      <c r="A16" s="80" t="s">
        <v>20</v>
      </c>
      <c r="B16" s="129" t="s">
        <v>17</v>
      </c>
      <c r="C16" s="131" t="s">
        <v>23</v>
      </c>
      <c r="D16" s="90" t="s">
        <v>22</v>
      </c>
      <c r="E16" s="24"/>
      <c r="F16" s="24"/>
      <c r="G16" s="24"/>
      <c r="H16" s="24"/>
      <c r="I16" s="25"/>
      <c r="J16" s="24"/>
      <c r="K16" s="24"/>
      <c r="L16" s="24"/>
      <c r="M16" s="25"/>
      <c r="N16" s="24"/>
      <c r="O16" s="24"/>
      <c r="P16" s="24"/>
      <c r="Q16" s="25"/>
      <c r="R16" s="24"/>
      <c r="S16" s="24"/>
      <c r="T16" s="24"/>
      <c r="U16" s="73"/>
    </row>
    <row r="17" spans="1:21" ht="12.75" customHeight="1">
      <c r="A17" s="80"/>
      <c r="B17" s="129"/>
      <c r="C17" s="132"/>
      <c r="D17" s="90"/>
      <c r="E17" s="50" t="s">
        <v>24</v>
      </c>
      <c r="F17" s="133" t="s">
        <v>25</v>
      </c>
      <c r="G17" s="124" t="s">
        <v>40</v>
      </c>
      <c r="H17" s="136" t="s">
        <v>21</v>
      </c>
      <c r="I17" s="50" t="s">
        <v>24</v>
      </c>
      <c r="J17" s="133" t="s">
        <v>25</v>
      </c>
      <c r="K17" s="124" t="s">
        <v>40</v>
      </c>
      <c r="L17" s="134" t="s">
        <v>21</v>
      </c>
      <c r="M17" s="51" t="s">
        <v>24</v>
      </c>
      <c r="N17" s="133" t="s">
        <v>25</v>
      </c>
      <c r="O17" s="124" t="s">
        <v>40</v>
      </c>
      <c r="P17" s="136" t="s">
        <v>21</v>
      </c>
      <c r="Q17" s="50" t="s">
        <v>24</v>
      </c>
      <c r="R17" s="133" t="s">
        <v>25</v>
      </c>
      <c r="S17" s="124" t="s">
        <v>40</v>
      </c>
      <c r="T17" s="134" t="s">
        <v>21</v>
      </c>
      <c r="U17" s="135" t="s">
        <v>1</v>
      </c>
    </row>
    <row r="18" spans="1:21" ht="12.75" customHeight="1">
      <c r="A18" s="36" t="s">
        <v>2</v>
      </c>
      <c r="B18" s="151" t="s">
        <v>104</v>
      </c>
      <c r="C18" s="71">
        <v>2005</v>
      </c>
      <c r="D18" s="149" t="s">
        <v>152</v>
      </c>
      <c r="E18" s="9">
        <f>'[1]Kategorie V.'!$C$12</f>
        <v>2.6</v>
      </c>
      <c r="F18" s="4">
        <f>'[1]Kategorie V.'!$I$12</f>
        <v>8.933</v>
      </c>
      <c r="G18" s="138">
        <f>'[1]Kategorie V.'!$G$12</f>
        <v>0</v>
      </c>
      <c r="H18" s="7">
        <f aca="true" t="shared" si="5" ref="H18:H24">E18+F18-G18</f>
        <v>11.533</v>
      </c>
      <c r="I18" s="10">
        <f>'[1]Kategorie V.'!$J$12</f>
        <v>2.9</v>
      </c>
      <c r="J18" s="4">
        <f>'[1]Kategorie V.'!$P$12</f>
        <v>8.1</v>
      </c>
      <c r="K18" s="138">
        <f>'[1]Kategorie V.'!$N$12</f>
        <v>0</v>
      </c>
      <c r="L18" s="8">
        <f aca="true" t="shared" si="6" ref="L18:L24">I18+J18-K18</f>
        <v>11</v>
      </c>
      <c r="M18" s="11">
        <f>'[1]Kategorie V.'!$Q$12</f>
        <v>3.8</v>
      </c>
      <c r="N18" s="8">
        <f>'[1]Kategorie V.'!$W$12</f>
        <v>8.6</v>
      </c>
      <c r="O18" s="138">
        <f>'[1]Kategorie V.'!$U$12</f>
        <v>0</v>
      </c>
      <c r="P18" s="7">
        <f aca="true" t="shared" si="7" ref="P18:P24">M18+N18-O18</f>
        <v>12.399999999999999</v>
      </c>
      <c r="Q18" s="12">
        <f>'[1]Kategorie V.'!$X$12</f>
        <v>3.6</v>
      </c>
      <c r="R18" s="8">
        <f>'[1]Kategorie V.'!$AD$12</f>
        <v>8.133</v>
      </c>
      <c r="S18" s="138">
        <f>'[1]Kategorie V.'!$AB$12</f>
        <v>0</v>
      </c>
      <c r="T18" s="7">
        <f aca="true" t="shared" si="8" ref="T18:T24">Q18+R18-S18</f>
        <v>11.732999999999999</v>
      </c>
      <c r="U18" s="13">
        <f aca="true" t="shared" si="9" ref="U18:U24">H18+L18+P18+T18</f>
        <v>46.666</v>
      </c>
    </row>
    <row r="19" spans="1:21" ht="12.75" customHeight="1">
      <c r="A19" s="36" t="s">
        <v>3</v>
      </c>
      <c r="B19" s="147" t="s">
        <v>59</v>
      </c>
      <c r="C19" s="71">
        <v>2005</v>
      </c>
      <c r="D19" s="148" t="s">
        <v>39</v>
      </c>
      <c r="E19" s="9">
        <f>'[1]Kategorie V.'!$C$15</f>
        <v>2.4</v>
      </c>
      <c r="F19" s="4">
        <f>'[1]Kategorie V.'!$I$15</f>
        <v>9.666</v>
      </c>
      <c r="G19" s="138">
        <f>'[1]Kategorie V.'!$G$15</f>
        <v>0</v>
      </c>
      <c r="H19" s="7">
        <f t="shared" si="5"/>
        <v>12.066</v>
      </c>
      <c r="I19" s="10">
        <f>'[1]Kategorie V.'!$J$15</f>
        <v>2.2</v>
      </c>
      <c r="J19" s="4">
        <f>'[1]Kategorie V.'!$P$15</f>
        <v>6.766</v>
      </c>
      <c r="K19" s="138">
        <f>'[1]Kategorie V.'!$N$15</f>
        <v>0</v>
      </c>
      <c r="L19" s="8">
        <f t="shared" si="6"/>
        <v>8.966000000000001</v>
      </c>
      <c r="M19" s="11">
        <f>'[1]Kategorie V.'!$Q$15</f>
        <v>2.7</v>
      </c>
      <c r="N19" s="8">
        <f>'[1]Kategorie V.'!$W$15</f>
        <v>8.133</v>
      </c>
      <c r="O19" s="138">
        <f>'[1]Kategorie V.'!$U$15</f>
        <v>0</v>
      </c>
      <c r="P19" s="7">
        <f t="shared" si="7"/>
        <v>10.832999999999998</v>
      </c>
      <c r="Q19" s="12">
        <f>'[1]Kategorie V.'!$X$15</f>
        <v>3.2</v>
      </c>
      <c r="R19" s="8">
        <f>'[1]Kategorie V.'!$AD$15</f>
        <v>7.7</v>
      </c>
      <c r="S19" s="138">
        <f>'[1]Kategorie V.'!$AB$15</f>
        <v>0</v>
      </c>
      <c r="T19" s="7">
        <f t="shared" si="8"/>
        <v>10.9</v>
      </c>
      <c r="U19" s="13">
        <f t="shared" si="9"/>
        <v>42.765</v>
      </c>
    </row>
    <row r="20" spans="1:21" ht="12.75" customHeight="1">
      <c r="A20" s="36" t="s">
        <v>4</v>
      </c>
      <c r="B20" s="147" t="s">
        <v>100</v>
      </c>
      <c r="C20" s="71">
        <v>2005</v>
      </c>
      <c r="D20" s="148" t="s">
        <v>65</v>
      </c>
      <c r="E20" s="9">
        <f>'[1]Kategorie V.'!$C$13</f>
        <v>2.4</v>
      </c>
      <c r="F20" s="4">
        <f>'[1]Kategorie V.'!$I$13</f>
        <v>9.233</v>
      </c>
      <c r="G20" s="138">
        <f>'[1]Kategorie V.'!$G$13</f>
        <v>0</v>
      </c>
      <c r="H20" s="7">
        <f t="shared" si="5"/>
        <v>11.633000000000001</v>
      </c>
      <c r="I20" s="10">
        <f>'[1]Kategorie V.'!$J$13</f>
        <v>2.2</v>
      </c>
      <c r="J20" s="4">
        <f>'[1]Kategorie V.'!$P$13</f>
        <v>7.033</v>
      </c>
      <c r="K20" s="138">
        <f>'[1]Kategorie V.'!$N$13</f>
        <v>0</v>
      </c>
      <c r="L20" s="8">
        <f t="shared" si="6"/>
        <v>9.233</v>
      </c>
      <c r="M20" s="11">
        <f>'[1]Kategorie V.'!$Q$13</f>
        <v>3.3</v>
      </c>
      <c r="N20" s="8">
        <f>'[1]Kategorie V.'!$W$13</f>
        <v>7.4</v>
      </c>
      <c r="O20" s="138">
        <f>'[1]Kategorie V.'!$U$13</f>
        <v>0</v>
      </c>
      <c r="P20" s="7">
        <f t="shared" si="7"/>
        <v>10.7</v>
      </c>
      <c r="Q20" s="12">
        <f>'[1]Kategorie V.'!$X$13</f>
        <v>3.4</v>
      </c>
      <c r="R20" s="8">
        <f>'[1]Kategorie V.'!$AD$13</f>
        <v>7.5</v>
      </c>
      <c r="S20" s="138">
        <f>'[1]Kategorie V.'!$AB$13</f>
        <v>0</v>
      </c>
      <c r="T20" s="7">
        <f t="shared" si="8"/>
        <v>10.9</v>
      </c>
      <c r="U20" s="13">
        <f t="shared" si="9"/>
        <v>42.466</v>
      </c>
    </row>
    <row r="21" spans="1:21" ht="12.75" customHeight="1">
      <c r="A21" s="36" t="s">
        <v>5</v>
      </c>
      <c r="B21" s="147" t="s">
        <v>132</v>
      </c>
      <c r="C21" s="71">
        <v>2005</v>
      </c>
      <c r="D21" s="148" t="s">
        <v>136</v>
      </c>
      <c r="E21" s="9">
        <f>'[1]Kategorie V.'!$C$10</f>
        <v>3</v>
      </c>
      <c r="F21" s="4">
        <f>'[1]Kategorie V.'!$I$10</f>
        <v>8.9</v>
      </c>
      <c r="G21" s="138">
        <f>'[1]Kategorie V.'!$G$10</f>
        <v>0</v>
      </c>
      <c r="H21" s="7">
        <f t="shared" si="5"/>
        <v>11.9</v>
      </c>
      <c r="I21" s="10">
        <f>'[1]Kategorie V.'!$J$10</f>
        <v>2.2</v>
      </c>
      <c r="J21" s="4">
        <f>'[1]Kategorie V.'!$P$10</f>
        <v>6.433</v>
      </c>
      <c r="K21" s="138">
        <f>'[1]Kategorie V.'!$N$10</f>
        <v>0</v>
      </c>
      <c r="L21" s="8">
        <f t="shared" si="6"/>
        <v>8.633</v>
      </c>
      <c r="M21" s="11">
        <f>'[1]Kategorie V.'!$Q$10</f>
        <v>3.6</v>
      </c>
      <c r="N21" s="8">
        <f>'[1]Kategorie V.'!$W$10</f>
        <v>6.2</v>
      </c>
      <c r="O21" s="138">
        <f>'[1]Kategorie V.'!$U$10</f>
        <v>0</v>
      </c>
      <c r="P21" s="7">
        <f t="shared" si="7"/>
        <v>9.8</v>
      </c>
      <c r="Q21" s="12">
        <f>'[1]Kategorie V.'!$X$10</f>
        <v>3.4</v>
      </c>
      <c r="R21" s="8">
        <f>'[1]Kategorie V.'!$AD$10</f>
        <v>7.366</v>
      </c>
      <c r="S21" s="138">
        <f>'[1]Kategorie V.'!$AB$10</f>
        <v>0</v>
      </c>
      <c r="T21" s="7">
        <f t="shared" si="8"/>
        <v>10.766</v>
      </c>
      <c r="U21" s="13">
        <f t="shared" si="9"/>
        <v>41.099000000000004</v>
      </c>
    </row>
    <row r="22" spans="1:21" ht="12.75" customHeight="1">
      <c r="A22" s="36" t="s">
        <v>6</v>
      </c>
      <c r="B22" s="147" t="s">
        <v>58</v>
      </c>
      <c r="C22" s="71">
        <v>2005</v>
      </c>
      <c r="D22" s="148" t="s">
        <v>39</v>
      </c>
      <c r="E22" s="9">
        <f>'[1]Kategorie V.'!$C$11</f>
        <v>2.4</v>
      </c>
      <c r="F22" s="4">
        <f>'[1]Kategorie V.'!$I$11</f>
        <v>8.966</v>
      </c>
      <c r="G22" s="138">
        <f>'[1]Kategorie V.'!$G$11</f>
        <v>0</v>
      </c>
      <c r="H22" s="7">
        <f t="shared" si="5"/>
        <v>11.366</v>
      </c>
      <c r="I22" s="10">
        <f>'[1]Kategorie V.'!$J$11</f>
        <v>2.2</v>
      </c>
      <c r="J22" s="4">
        <f>'[1]Kategorie V.'!$P$11</f>
        <v>6.033</v>
      </c>
      <c r="K22" s="138">
        <f>'[1]Kategorie V.'!$N$11</f>
        <v>0</v>
      </c>
      <c r="L22" s="8">
        <f t="shared" si="6"/>
        <v>8.233</v>
      </c>
      <c r="M22" s="11">
        <f>'[1]Kategorie V.'!$Q$11</f>
        <v>3.2</v>
      </c>
      <c r="N22" s="8">
        <f>'[1]Kategorie V.'!$W$11</f>
        <v>7.866</v>
      </c>
      <c r="O22" s="138">
        <f>'[1]Kategorie V.'!$U$11</f>
        <v>0</v>
      </c>
      <c r="P22" s="7">
        <f t="shared" si="7"/>
        <v>11.065999999999999</v>
      </c>
      <c r="Q22" s="12">
        <f>'[1]Kategorie V.'!$X$11</f>
        <v>3.4</v>
      </c>
      <c r="R22" s="8">
        <f>'[1]Kategorie V.'!$AD$11</f>
        <v>6.966</v>
      </c>
      <c r="S22" s="138">
        <f>'[1]Kategorie V.'!$AB$11</f>
        <v>0</v>
      </c>
      <c r="T22" s="7">
        <f t="shared" si="8"/>
        <v>10.366</v>
      </c>
      <c r="U22" s="13">
        <f t="shared" si="9"/>
        <v>41.031</v>
      </c>
    </row>
    <row r="23" spans="1:21" ht="12.75" customHeight="1">
      <c r="A23" s="36" t="s">
        <v>7</v>
      </c>
      <c r="B23" s="155" t="s">
        <v>90</v>
      </c>
      <c r="C23" s="71">
        <v>2005</v>
      </c>
      <c r="D23" s="148" t="s">
        <v>45</v>
      </c>
      <c r="E23" s="9">
        <f>'[1]Kategorie V.'!$C$9</f>
        <v>2.4</v>
      </c>
      <c r="F23" s="4">
        <f>'[1]Kategorie V.'!$I$9</f>
        <v>9.266</v>
      </c>
      <c r="G23" s="138">
        <f>'[1]Kategorie V.'!$G$9</f>
        <v>0</v>
      </c>
      <c r="H23" s="7">
        <f t="shared" si="5"/>
        <v>11.666</v>
      </c>
      <c r="I23" s="10">
        <f>'[1]Kategorie V.'!$J$9</f>
        <v>1.5</v>
      </c>
      <c r="J23" s="4">
        <f>'[1]Kategorie V.'!$P$9</f>
        <v>7.233</v>
      </c>
      <c r="K23" s="138">
        <f>'[1]Kategorie V.'!$N$9</f>
        <v>4</v>
      </c>
      <c r="L23" s="8">
        <f t="shared" si="6"/>
        <v>4.7330000000000005</v>
      </c>
      <c r="M23" s="11">
        <f>'[1]Kategorie V.'!$Q$9</f>
        <v>3.3</v>
      </c>
      <c r="N23" s="8">
        <f>'[1]Kategorie V.'!$W$9</f>
        <v>6.3</v>
      </c>
      <c r="O23" s="138">
        <f>'[1]Kategorie V.'!$U$9</f>
        <v>0</v>
      </c>
      <c r="P23" s="7">
        <f t="shared" si="7"/>
        <v>9.6</v>
      </c>
      <c r="Q23" s="12">
        <f>'[1]Kategorie V.'!$X$9</f>
        <v>2.9</v>
      </c>
      <c r="R23" s="8">
        <f>'[1]Kategorie V.'!$AD$9</f>
        <v>6.8</v>
      </c>
      <c r="S23" s="138">
        <f>'[1]Kategorie V.'!$AB$9</f>
        <v>0</v>
      </c>
      <c r="T23" s="7">
        <f t="shared" si="8"/>
        <v>9.7</v>
      </c>
      <c r="U23" s="13">
        <f t="shared" si="9"/>
        <v>35.699</v>
      </c>
    </row>
    <row r="24" spans="1:21" ht="12.75" customHeight="1">
      <c r="A24" s="36" t="s">
        <v>8</v>
      </c>
      <c r="B24" s="147" t="s">
        <v>74</v>
      </c>
      <c r="C24" s="71">
        <v>2005</v>
      </c>
      <c r="D24" s="148" t="s">
        <v>70</v>
      </c>
      <c r="E24" s="9">
        <f>'[1]Kategorie V.'!$C$14</f>
        <v>2.4</v>
      </c>
      <c r="F24" s="4">
        <f>'[1]Kategorie V.'!$I$14</f>
        <v>9.2</v>
      </c>
      <c r="G24" s="138">
        <f>'[1]Kategorie V.'!$G$14</f>
        <v>0</v>
      </c>
      <c r="H24" s="7">
        <f t="shared" si="5"/>
        <v>11.6</v>
      </c>
      <c r="I24" s="10">
        <f>'[1]Kategorie V.'!$J$14</f>
        <v>1.5</v>
      </c>
      <c r="J24" s="4">
        <f>'[1]Kategorie V.'!$P$14</f>
        <v>7</v>
      </c>
      <c r="K24" s="138">
        <f>'[1]Kategorie V.'!$N$14</f>
        <v>4</v>
      </c>
      <c r="L24" s="8">
        <f t="shared" si="6"/>
        <v>4.5</v>
      </c>
      <c r="M24" s="11">
        <f>'[1]Kategorie V.'!$Q$14</f>
        <v>2.9</v>
      </c>
      <c r="N24" s="8">
        <f>'[1]Kategorie V.'!$W$14</f>
        <v>5.5</v>
      </c>
      <c r="O24" s="138">
        <f>'[1]Kategorie V.'!$U$14</f>
        <v>0</v>
      </c>
      <c r="P24" s="7">
        <f t="shared" si="7"/>
        <v>8.4</v>
      </c>
      <c r="Q24" s="12">
        <f>'[1]Kategorie V.'!$X$14</f>
        <v>2.9</v>
      </c>
      <c r="R24" s="8">
        <f>'[1]Kategorie V.'!$AD$14</f>
        <v>6.466</v>
      </c>
      <c r="S24" s="138">
        <f>'[1]Kategorie V.'!$AB$14</f>
        <v>0</v>
      </c>
      <c r="T24" s="7">
        <f t="shared" si="8"/>
        <v>9.366</v>
      </c>
      <c r="U24" s="13">
        <f t="shared" si="9"/>
        <v>33.866</v>
      </c>
    </row>
    <row r="25" spans="1:21" ht="10.5" customHeight="1" thickBot="1">
      <c r="A25" s="81"/>
      <c r="B25" s="82"/>
      <c r="C25" s="77"/>
      <c r="D25" s="78"/>
      <c r="E25" s="83"/>
      <c r="F25" s="84"/>
      <c r="G25" s="84"/>
      <c r="H25" s="84"/>
      <c r="I25" s="83"/>
      <c r="J25" s="84"/>
      <c r="K25" s="84"/>
      <c r="L25" s="84"/>
      <c r="M25" s="83"/>
      <c r="N25" s="84"/>
      <c r="O25" s="84"/>
      <c r="P25" s="84"/>
      <c r="Q25" s="83"/>
      <c r="R25" s="84"/>
      <c r="S25" s="84"/>
      <c r="T25" s="84"/>
      <c r="U25" s="85"/>
    </row>
    <row r="26" spans="1:21" ht="14.25" customHeight="1" thickTop="1">
      <c r="A26" s="79"/>
      <c r="B26" s="62"/>
      <c r="C26" s="28"/>
      <c r="D26" s="130"/>
      <c r="E26" s="14"/>
      <c r="F26" s="91"/>
      <c r="G26" s="91"/>
      <c r="H26" s="91"/>
      <c r="I26" s="20"/>
      <c r="J26" s="91"/>
      <c r="K26" s="91"/>
      <c r="L26" s="91"/>
      <c r="M26" s="20"/>
      <c r="N26" s="91"/>
      <c r="O26" s="91"/>
      <c r="P26" s="91"/>
      <c r="Q26" s="20"/>
      <c r="R26" s="14"/>
      <c r="S26" s="14"/>
      <c r="T26" s="14"/>
      <c r="U26" s="72"/>
    </row>
    <row r="27" spans="1:21" ht="12.75" customHeight="1">
      <c r="A27" s="16"/>
      <c r="B27" s="21"/>
      <c r="C27" s="30"/>
      <c r="D27" s="35"/>
      <c r="E27" s="3"/>
      <c r="F27" s="93"/>
      <c r="G27" s="93"/>
      <c r="H27" s="93"/>
      <c r="I27" s="21"/>
      <c r="J27" s="93"/>
      <c r="K27" s="93"/>
      <c r="L27" s="93"/>
      <c r="M27" s="21"/>
      <c r="N27" s="93"/>
      <c r="O27" s="93"/>
      <c r="P27" s="93"/>
      <c r="Q27" s="21"/>
      <c r="R27" s="3"/>
      <c r="S27" s="3"/>
      <c r="T27" s="3"/>
      <c r="U27" s="73"/>
    </row>
    <row r="28" spans="1:21" ht="12.75" customHeight="1">
      <c r="A28" s="80" t="s">
        <v>20</v>
      </c>
      <c r="B28" s="129" t="s">
        <v>17</v>
      </c>
      <c r="C28" s="131" t="s">
        <v>23</v>
      </c>
      <c r="D28" s="90" t="s">
        <v>22</v>
      </c>
      <c r="E28" s="24"/>
      <c r="F28" s="95"/>
      <c r="G28" s="95"/>
      <c r="H28" s="95"/>
      <c r="I28" s="25"/>
      <c r="J28" s="95"/>
      <c r="K28" s="95"/>
      <c r="L28" s="95"/>
      <c r="M28" s="25"/>
      <c r="N28" s="95"/>
      <c r="O28" s="95"/>
      <c r="P28" s="95"/>
      <c r="Q28" s="25"/>
      <c r="R28" s="24"/>
      <c r="S28" s="24"/>
      <c r="T28" s="24"/>
      <c r="U28" s="73"/>
    </row>
    <row r="29" spans="1:21" ht="12.75" customHeight="1">
      <c r="A29" s="80"/>
      <c r="B29" s="129"/>
      <c r="C29" s="132"/>
      <c r="D29" s="90"/>
      <c r="E29" s="50" t="s">
        <v>24</v>
      </c>
      <c r="F29" s="99" t="s">
        <v>25</v>
      </c>
      <c r="G29" s="124" t="s">
        <v>40</v>
      </c>
      <c r="H29" s="100" t="s">
        <v>21</v>
      </c>
      <c r="I29" s="50" t="s">
        <v>24</v>
      </c>
      <c r="J29" s="99" t="s">
        <v>25</v>
      </c>
      <c r="K29" s="124" t="s">
        <v>40</v>
      </c>
      <c r="L29" s="102" t="s">
        <v>21</v>
      </c>
      <c r="M29" s="51" t="s">
        <v>24</v>
      </c>
      <c r="N29" s="99" t="s">
        <v>25</v>
      </c>
      <c r="O29" s="124" t="s">
        <v>40</v>
      </c>
      <c r="P29" s="100" t="s">
        <v>21</v>
      </c>
      <c r="Q29" s="50" t="s">
        <v>24</v>
      </c>
      <c r="R29" s="133" t="s">
        <v>25</v>
      </c>
      <c r="S29" s="124" t="s">
        <v>40</v>
      </c>
      <c r="T29" s="134" t="s">
        <v>21</v>
      </c>
      <c r="U29" s="135" t="s">
        <v>1</v>
      </c>
    </row>
    <row r="30" spans="1:21" ht="12.75" customHeight="1">
      <c r="A30" s="36" t="s">
        <v>2</v>
      </c>
      <c r="B30" s="147" t="s">
        <v>135</v>
      </c>
      <c r="C30" s="71">
        <v>2003</v>
      </c>
      <c r="D30" s="148" t="s">
        <v>136</v>
      </c>
      <c r="E30" s="9">
        <f>'[1]Kategorie V.'!$C$24</f>
        <v>3</v>
      </c>
      <c r="F30" s="4">
        <f>'[1]Kategorie V.'!$I$24</f>
        <v>9.6</v>
      </c>
      <c r="G30" s="138">
        <f>'[1]Kategorie V.'!$G$24</f>
        <v>0</v>
      </c>
      <c r="H30" s="7">
        <f aca="true" t="shared" si="10" ref="H30:H37">E30+F30-G30</f>
        <v>12.6</v>
      </c>
      <c r="I30" s="10">
        <f>'[1]Kategorie V.'!$J$24</f>
        <v>2.9</v>
      </c>
      <c r="J30" s="4">
        <f>'[1]Kategorie V.'!$P$24</f>
        <v>7.3</v>
      </c>
      <c r="K30" s="138">
        <f>'[1]Kategorie V.'!$N$24</f>
        <v>0</v>
      </c>
      <c r="L30" s="8">
        <f aca="true" t="shared" si="11" ref="L30:L37">I30+J30-K30</f>
        <v>10.2</v>
      </c>
      <c r="M30" s="11">
        <f>'[1]Kategorie V.'!$Q$24</f>
        <v>4</v>
      </c>
      <c r="N30" s="8">
        <f>'[1]Kategorie V.'!$W$24</f>
        <v>7.733</v>
      </c>
      <c r="O30" s="138">
        <f>'[1]Kategorie V.'!$U$24</f>
        <v>0</v>
      </c>
      <c r="P30" s="7">
        <f aca="true" t="shared" si="12" ref="P30:P37">M30+N30-O30</f>
        <v>11.733</v>
      </c>
      <c r="Q30" s="12">
        <f>'[1]Kategorie V.'!$X$24</f>
        <v>3.8</v>
      </c>
      <c r="R30" s="8">
        <f>'[1]Kategorie V.'!$AD$24</f>
        <v>7.3</v>
      </c>
      <c r="S30" s="138">
        <f>'[1]Kategorie V.'!$AB$24</f>
        <v>0</v>
      </c>
      <c r="T30" s="8">
        <f aca="true" t="shared" si="13" ref="T30:T37">Q30+R30-S30</f>
        <v>11.1</v>
      </c>
      <c r="U30" s="13">
        <f aca="true" t="shared" si="14" ref="U30:U37">H30+L30+P30+T30</f>
        <v>45.633</v>
      </c>
    </row>
    <row r="31" spans="1:21" ht="12.75" customHeight="1">
      <c r="A31" s="36" t="s">
        <v>3</v>
      </c>
      <c r="B31" s="147" t="s">
        <v>133</v>
      </c>
      <c r="C31" s="71">
        <v>2004</v>
      </c>
      <c r="D31" s="148" t="s">
        <v>136</v>
      </c>
      <c r="E31" s="9">
        <f>'[1]Kategorie V.'!$C$19</f>
        <v>2.4</v>
      </c>
      <c r="F31" s="4">
        <f>'[1]Kategorie V.'!$I$19</f>
        <v>9.733</v>
      </c>
      <c r="G31" s="138">
        <f>'[1]Kategorie V.'!$G$19</f>
        <v>0</v>
      </c>
      <c r="H31" s="7">
        <f t="shared" si="10"/>
        <v>12.133000000000001</v>
      </c>
      <c r="I31" s="10">
        <f>'[1]Kategorie V.'!$J$19</f>
        <v>2.2</v>
      </c>
      <c r="J31" s="4">
        <f>'[1]Kategorie V.'!$P$19</f>
        <v>6.433</v>
      </c>
      <c r="K31" s="138">
        <f>'[1]Kategorie V.'!$N$19</f>
        <v>0</v>
      </c>
      <c r="L31" s="8">
        <f t="shared" si="11"/>
        <v>8.633</v>
      </c>
      <c r="M31" s="11">
        <f>'[1]Kategorie V.'!$Q$19</f>
        <v>3.6</v>
      </c>
      <c r="N31" s="8">
        <f>'[1]Kategorie V.'!$W$19</f>
        <v>7.4</v>
      </c>
      <c r="O31" s="138">
        <f>'[1]Kategorie V.'!$U$19</f>
        <v>0</v>
      </c>
      <c r="P31" s="7">
        <f t="shared" si="12"/>
        <v>11</v>
      </c>
      <c r="Q31" s="12">
        <f>'[1]Kategorie V.'!$X$19</f>
        <v>3.6</v>
      </c>
      <c r="R31" s="8">
        <f>'[1]Kategorie V.'!$AD$19</f>
        <v>7.633</v>
      </c>
      <c r="S31" s="138">
        <f>'[1]Kategorie V.'!$AB$19</f>
        <v>0</v>
      </c>
      <c r="T31" s="8">
        <f t="shared" si="13"/>
        <v>11.233</v>
      </c>
      <c r="U31" s="13">
        <f t="shared" si="14"/>
        <v>42.998999999999995</v>
      </c>
    </row>
    <row r="32" spans="1:21" ht="12.75" customHeight="1">
      <c r="A32" s="36" t="s">
        <v>4</v>
      </c>
      <c r="B32" s="147" t="s">
        <v>75</v>
      </c>
      <c r="C32" s="71">
        <v>2004</v>
      </c>
      <c r="D32" s="148" t="s">
        <v>70</v>
      </c>
      <c r="E32" s="9">
        <f>'[1]Kategorie V.'!$C$20</f>
        <v>2.4</v>
      </c>
      <c r="F32" s="4">
        <f>'[1]Kategorie V.'!$I$20</f>
        <v>9.533</v>
      </c>
      <c r="G32" s="138">
        <f>'[1]Kategorie V.'!$G$20</f>
        <v>0</v>
      </c>
      <c r="H32" s="7">
        <f t="shared" si="10"/>
        <v>11.933</v>
      </c>
      <c r="I32" s="10">
        <f>'[1]Kategorie V.'!$J$20</f>
        <v>2.4</v>
      </c>
      <c r="J32" s="4">
        <f>'[1]Kategorie V.'!$P$20</f>
        <v>7.066</v>
      </c>
      <c r="K32" s="138">
        <f>'[1]Kategorie V.'!$N$20</f>
        <v>0</v>
      </c>
      <c r="L32" s="8">
        <f t="shared" si="11"/>
        <v>9.466</v>
      </c>
      <c r="M32" s="11">
        <f>'[1]Kategorie V.'!$Q$20</f>
        <v>4.1</v>
      </c>
      <c r="N32" s="8">
        <f>'[1]Kategorie V.'!$W$20</f>
        <v>7</v>
      </c>
      <c r="O32" s="138">
        <f>'[1]Kategorie V.'!$U$20</f>
        <v>0</v>
      </c>
      <c r="P32" s="7">
        <f t="shared" si="12"/>
        <v>11.1</v>
      </c>
      <c r="Q32" s="12">
        <f>'[1]Kategorie V.'!$X$20</f>
        <v>3.7</v>
      </c>
      <c r="R32" s="8">
        <f>'[1]Kategorie V.'!$AD$20</f>
        <v>6.466</v>
      </c>
      <c r="S32" s="138">
        <f>'[1]Kategorie V.'!$AB$20</f>
        <v>0</v>
      </c>
      <c r="T32" s="8">
        <f t="shared" si="13"/>
        <v>10.166</v>
      </c>
      <c r="U32" s="13">
        <f t="shared" si="14"/>
        <v>42.665000000000006</v>
      </c>
    </row>
    <row r="33" spans="1:21" ht="12.75" customHeight="1">
      <c r="A33" s="36" t="s">
        <v>5</v>
      </c>
      <c r="B33" s="147" t="s">
        <v>61</v>
      </c>
      <c r="C33" s="71">
        <v>2003</v>
      </c>
      <c r="D33" s="148" t="s">
        <v>39</v>
      </c>
      <c r="E33" s="9">
        <f>'[1]Kategorie V.'!$C$25</f>
        <v>2.4</v>
      </c>
      <c r="F33" s="4">
        <f>'[1]Kategorie V.'!$I$25</f>
        <v>9.466</v>
      </c>
      <c r="G33" s="138">
        <f>'[1]Kategorie V.'!$G$25</f>
        <v>0</v>
      </c>
      <c r="H33" s="7">
        <f t="shared" si="10"/>
        <v>11.866</v>
      </c>
      <c r="I33" s="10">
        <f>'[1]Kategorie V.'!$J$25</f>
        <v>2.2</v>
      </c>
      <c r="J33" s="4">
        <f>'[1]Kategorie V.'!$P$25</f>
        <v>7.1</v>
      </c>
      <c r="K33" s="138">
        <f>'[1]Kategorie V.'!$N$25</f>
        <v>0</v>
      </c>
      <c r="L33" s="8">
        <f t="shared" si="11"/>
        <v>9.3</v>
      </c>
      <c r="M33" s="11">
        <f>'[1]Kategorie V.'!$Q$25</f>
        <v>3</v>
      </c>
      <c r="N33" s="8">
        <f>'[1]Kategorie V.'!$W$25</f>
        <v>7.2</v>
      </c>
      <c r="O33" s="138">
        <f>'[1]Kategorie V.'!$U$25</f>
        <v>0</v>
      </c>
      <c r="P33" s="7">
        <f t="shared" si="12"/>
        <v>10.2</v>
      </c>
      <c r="Q33" s="12">
        <f>'[1]Kategorie V.'!$X$25</f>
        <v>3.3</v>
      </c>
      <c r="R33" s="8">
        <f>'[1]Kategorie V.'!$AD$25</f>
        <v>7.933</v>
      </c>
      <c r="S33" s="138">
        <f>'[1]Kategorie V.'!$AB$25</f>
        <v>0</v>
      </c>
      <c r="T33" s="8">
        <f t="shared" si="13"/>
        <v>11.233</v>
      </c>
      <c r="U33" s="13">
        <f t="shared" si="14"/>
        <v>42.599000000000004</v>
      </c>
    </row>
    <row r="34" spans="1:21" ht="12.75" customHeight="1">
      <c r="A34" s="36" t="s">
        <v>6</v>
      </c>
      <c r="B34" s="147" t="s">
        <v>102</v>
      </c>
      <c r="C34" s="71">
        <v>2004</v>
      </c>
      <c r="D34" s="149" t="s">
        <v>152</v>
      </c>
      <c r="E34" s="9">
        <f>'[1]Kategorie V.'!$C$17</f>
        <v>2.4</v>
      </c>
      <c r="F34" s="4">
        <f>'[1]Kategorie V.'!$I$17</f>
        <v>9.2</v>
      </c>
      <c r="G34" s="138">
        <f>'[1]Kategorie V.'!$G$17</f>
        <v>0</v>
      </c>
      <c r="H34" s="7">
        <f t="shared" si="10"/>
        <v>11.6</v>
      </c>
      <c r="I34" s="10">
        <f>'[1]Kategorie V.'!$J$17</f>
        <v>2.2</v>
      </c>
      <c r="J34" s="4">
        <f>'[1]Kategorie V.'!$P$17</f>
        <v>7</v>
      </c>
      <c r="K34" s="138">
        <f>'[1]Kategorie V.'!$N$17</f>
        <v>0</v>
      </c>
      <c r="L34" s="8">
        <f t="shared" si="11"/>
        <v>9.2</v>
      </c>
      <c r="M34" s="11">
        <f>'[1]Kategorie V.'!$Q$17</f>
        <v>3.3</v>
      </c>
      <c r="N34" s="8">
        <f>'[1]Kategorie V.'!$W$17</f>
        <v>6.6</v>
      </c>
      <c r="O34" s="138">
        <f>'[1]Kategorie V.'!$U$17</f>
        <v>0</v>
      </c>
      <c r="P34" s="7">
        <f t="shared" si="12"/>
        <v>9.899999999999999</v>
      </c>
      <c r="Q34" s="12">
        <f>'[1]Kategorie V.'!$X$17</f>
        <v>3.3</v>
      </c>
      <c r="R34" s="8">
        <f>'[1]Kategorie V.'!$AD$17</f>
        <v>7.866</v>
      </c>
      <c r="S34" s="138">
        <f>'[1]Kategorie V.'!$AB$17</f>
        <v>0</v>
      </c>
      <c r="T34" s="8">
        <f t="shared" si="13"/>
        <v>11.166</v>
      </c>
      <c r="U34" s="13">
        <f t="shared" si="14"/>
        <v>41.866</v>
      </c>
    </row>
    <row r="35" spans="1:21" ht="12.75" customHeight="1">
      <c r="A35" s="36" t="s">
        <v>7</v>
      </c>
      <c r="B35" s="147" t="s">
        <v>134</v>
      </c>
      <c r="C35" s="71">
        <v>2004</v>
      </c>
      <c r="D35" s="148" t="s">
        <v>136</v>
      </c>
      <c r="E35" s="9">
        <f>'[1]Kategorie V.'!$C$16</f>
        <v>2.4</v>
      </c>
      <c r="F35" s="4">
        <f>'[1]Kategorie V.'!$I$16</f>
        <v>8.733</v>
      </c>
      <c r="G35" s="138">
        <f>'[1]Kategorie V.'!$G$16</f>
        <v>0</v>
      </c>
      <c r="H35" s="7">
        <f t="shared" si="10"/>
        <v>11.133000000000001</v>
      </c>
      <c r="I35" s="10">
        <f>'[1]Kategorie V.'!$J$16</f>
        <v>2.8</v>
      </c>
      <c r="J35" s="4">
        <f>'[1]Kategorie V.'!$P$16</f>
        <v>5.266</v>
      </c>
      <c r="K35" s="138">
        <f>'[1]Kategorie V.'!$N$16</f>
        <v>0</v>
      </c>
      <c r="L35" s="8">
        <f t="shared" si="11"/>
        <v>8.065999999999999</v>
      </c>
      <c r="M35" s="11">
        <f>'[1]Kategorie V.'!$Q$16</f>
        <v>3.3</v>
      </c>
      <c r="N35" s="8">
        <f>'[1]Kategorie V.'!$W$16</f>
        <v>6.333</v>
      </c>
      <c r="O35" s="138">
        <f>'[1]Kategorie V.'!$U$16</f>
        <v>0</v>
      </c>
      <c r="P35" s="7">
        <f t="shared" si="12"/>
        <v>9.633</v>
      </c>
      <c r="Q35" s="12">
        <f>'[1]Kategorie V.'!$X$16</f>
        <v>3.4</v>
      </c>
      <c r="R35" s="8">
        <f>'[1]Kategorie V.'!$AD$16</f>
        <v>6.266</v>
      </c>
      <c r="S35" s="138">
        <f>'[1]Kategorie V.'!$AB$16</f>
        <v>0</v>
      </c>
      <c r="T35" s="8">
        <f t="shared" si="13"/>
        <v>9.666</v>
      </c>
      <c r="U35" s="13">
        <f t="shared" si="14"/>
        <v>38.498</v>
      </c>
    </row>
    <row r="36" spans="1:21" ht="12.75" customHeight="1">
      <c r="A36" s="36" t="s">
        <v>8</v>
      </c>
      <c r="B36" s="147" t="s">
        <v>57</v>
      </c>
      <c r="C36" s="71">
        <v>2004</v>
      </c>
      <c r="D36" s="148" t="s">
        <v>39</v>
      </c>
      <c r="E36" s="9">
        <f>'[1]Kategorie V.'!$C$18</f>
        <v>2.4</v>
      </c>
      <c r="F36" s="4">
        <f>'[1]Kategorie V.'!$I$18</f>
        <v>9.1</v>
      </c>
      <c r="G36" s="138">
        <f>'[1]Kategorie V.'!$G$18</f>
        <v>0</v>
      </c>
      <c r="H36" s="7">
        <f t="shared" si="10"/>
        <v>11.5</v>
      </c>
      <c r="I36" s="10">
        <f>'[1]Kategorie V.'!$J$18</f>
        <v>2.1</v>
      </c>
      <c r="J36" s="4">
        <f>'[1]Kategorie V.'!$P$18</f>
        <v>6.733</v>
      </c>
      <c r="K36" s="138">
        <f>'[1]Kategorie V.'!$N$18</f>
        <v>4</v>
      </c>
      <c r="L36" s="7">
        <f t="shared" si="11"/>
        <v>4.833</v>
      </c>
      <c r="M36" s="11">
        <f>'[1]Kategorie V.'!$Q$18</f>
        <v>3.2</v>
      </c>
      <c r="N36" s="8">
        <f>'[1]Kategorie V.'!$W$18</f>
        <v>6.433</v>
      </c>
      <c r="O36" s="138">
        <f>'[1]Kategorie V.'!$U$18</f>
        <v>0</v>
      </c>
      <c r="P36" s="7">
        <f t="shared" si="12"/>
        <v>9.633</v>
      </c>
      <c r="Q36" s="12">
        <f>'[1]Kategorie V.'!$X$18</f>
        <v>2.9</v>
      </c>
      <c r="R36" s="8">
        <f>'[1]Kategorie V.'!$AD$18</f>
        <v>6.9</v>
      </c>
      <c r="S36" s="138">
        <f>'[1]Kategorie V.'!$AB$18</f>
        <v>0</v>
      </c>
      <c r="T36" s="7">
        <f t="shared" si="13"/>
        <v>9.8</v>
      </c>
      <c r="U36" s="13">
        <f t="shared" si="14"/>
        <v>35.766</v>
      </c>
    </row>
    <row r="37" spans="1:21" ht="12.75" customHeight="1">
      <c r="A37" s="36" t="s">
        <v>9</v>
      </c>
      <c r="B37" s="147" t="s">
        <v>103</v>
      </c>
      <c r="C37" s="71">
        <v>2004</v>
      </c>
      <c r="D37" s="149" t="s">
        <v>152</v>
      </c>
      <c r="E37" s="9">
        <f>'[1]Kategorie V.'!$C$21</f>
        <v>2.4</v>
      </c>
      <c r="F37" s="4">
        <f>'[1]Kategorie V.'!$I$21</f>
        <v>8.8</v>
      </c>
      <c r="G37" s="138">
        <f>'[1]Kategorie V.'!$G$21</f>
        <v>0</v>
      </c>
      <c r="H37" s="7">
        <f t="shared" si="10"/>
        <v>11.200000000000001</v>
      </c>
      <c r="I37" s="10">
        <f>'[1]Kategorie V.'!$J$21</f>
        <v>1.5</v>
      </c>
      <c r="J37" s="4">
        <f>'[1]Kategorie V.'!$P$21</f>
        <v>5.1</v>
      </c>
      <c r="K37" s="138">
        <f>'[1]Kategorie V.'!$N$21</f>
        <v>4</v>
      </c>
      <c r="L37" s="7">
        <f t="shared" si="11"/>
        <v>2.5999999999999996</v>
      </c>
      <c r="M37" s="11">
        <f>'[1]Kategorie V.'!$Q$21</f>
        <v>3.2</v>
      </c>
      <c r="N37" s="8">
        <f>'[1]Kategorie V.'!$W$21</f>
        <v>6.833</v>
      </c>
      <c r="O37" s="138">
        <f>'[1]Kategorie V.'!$U$21</f>
        <v>0</v>
      </c>
      <c r="P37" s="7">
        <f t="shared" si="12"/>
        <v>10.033000000000001</v>
      </c>
      <c r="Q37" s="12">
        <f>'[1]Kategorie V.'!$X$21</f>
        <v>2.9</v>
      </c>
      <c r="R37" s="8">
        <f>'[1]Kategorie V.'!$AD$21</f>
        <v>7.433</v>
      </c>
      <c r="S37" s="138">
        <f>'[1]Kategorie V.'!$AB$21</f>
        <v>0</v>
      </c>
      <c r="T37" s="7">
        <f t="shared" si="13"/>
        <v>10.333</v>
      </c>
      <c r="U37" s="13">
        <f t="shared" si="14"/>
        <v>34.166000000000004</v>
      </c>
    </row>
    <row r="38" spans="1:21" ht="12" customHeight="1" thickBot="1">
      <c r="A38" s="40"/>
      <c r="B38" s="2"/>
      <c r="C38" s="65"/>
      <c r="D38" s="42"/>
      <c r="E38" s="43"/>
      <c r="F38" s="44"/>
      <c r="G38" s="44"/>
      <c r="H38" s="44"/>
      <c r="I38" s="43"/>
      <c r="J38" s="44"/>
      <c r="K38" s="44"/>
      <c r="L38" s="44"/>
      <c r="M38" s="43"/>
      <c r="N38" s="44"/>
      <c r="O38" s="44"/>
      <c r="P38" s="44"/>
      <c r="Q38" s="43"/>
      <c r="R38" s="44"/>
      <c r="S38" s="44"/>
      <c r="T38" s="44"/>
      <c r="U38" s="45"/>
    </row>
    <row r="39" spans="1:21" ht="18.75" thickTop="1">
      <c r="A39" s="26"/>
      <c r="B39" s="86"/>
      <c r="C39" s="125"/>
      <c r="D39" s="89"/>
      <c r="E39" s="33"/>
      <c r="F39" s="103"/>
      <c r="G39" s="103"/>
      <c r="H39" s="104"/>
      <c r="I39" s="34"/>
      <c r="J39" s="91"/>
      <c r="K39" s="91"/>
      <c r="L39" s="91"/>
      <c r="M39" s="20"/>
      <c r="N39" s="91"/>
      <c r="O39" s="91"/>
      <c r="P39" s="91"/>
      <c r="Q39" s="20"/>
      <c r="R39" s="91"/>
      <c r="S39" s="91"/>
      <c r="T39" s="91"/>
      <c r="U39" s="92"/>
    </row>
    <row r="40" spans="1:21" ht="12.75">
      <c r="A40" s="16"/>
      <c r="B40" s="87"/>
      <c r="C40" s="126"/>
      <c r="D40" s="35"/>
      <c r="E40" s="3"/>
      <c r="F40" s="93"/>
      <c r="G40" s="93"/>
      <c r="H40" s="97"/>
      <c r="I40" s="21"/>
      <c r="J40" s="93"/>
      <c r="K40" s="93"/>
      <c r="L40" s="93"/>
      <c r="M40" s="21"/>
      <c r="N40" s="93"/>
      <c r="O40" s="93"/>
      <c r="P40" s="93"/>
      <c r="Q40" s="21"/>
      <c r="R40" s="93"/>
      <c r="S40" s="93"/>
      <c r="T40" s="93"/>
      <c r="U40" s="94"/>
    </row>
    <row r="41" spans="1:21" ht="12.75">
      <c r="A41" s="80" t="s">
        <v>20</v>
      </c>
      <c r="B41" s="137" t="s">
        <v>17</v>
      </c>
      <c r="C41" s="127" t="s">
        <v>23</v>
      </c>
      <c r="D41" s="90" t="s">
        <v>22</v>
      </c>
      <c r="E41" s="24"/>
      <c r="F41" s="95"/>
      <c r="G41" s="95"/>
      <c r="H41" s="98"/>
      <c r="I41" s="25"/>
      <c r="J41" s="95"/>
      <c r="K41" s="95"/>
      <c r="L41" s="95"/>
      <c r="M41" s="25"/>
      <c r="N41" s="95"/>
      <c r="O41" s="95"/>
      <c r="P41" s="95"/>
      <c r="Q41" s="25"/>
      <c r="R41" s="95"/>
      <c r="S41" s="95"/>
      <c r="T41" s="95"/>
      <c r="U41" s="94"/>
    </row>
    <row r="42" spans="1:21" ht="12.75">
      <c r="A42" s="80"/>
      <c r="B42" s="88"/>
      <c r="C42" s="128"/>
      <c r="D42" s="90"/>
      <c r="E42" s="50" t="s">
        <v>24</v>
      </c>
      <c r="F42" s="99" t="s">
        <v>25</v>
      </c>
      <c r="G42" s="124" t="s">
        <v>40</v>
      </c>
      <c r="H42" s="100" t="s">
        <v>21</v>
      </c>
      <c r="I42" s="50" t="s">
        <v>24</v>
      </c>
      <c r="J42" s="99" t="s">
        <v>25</v>
      </c>
      <c r="K42" s="124" t="s">
        <v>40</v>
      </c>
      <c r="L42" s="102" t="s">
        <v>21</v>
      </c>
      <c r="M42" s="51" t="s">
        <v>24</v>
      </c>
      <c r="N42" s="99" t="s">
        <v>25</v>
      </c>
      <c r="O42" s="124" t="s">
        <v>40</v>
      </c>
      <c r="P42" s="100" t="s">
        <v>21</v>
      </c>
      <c r="Q42" s="50" t="s">
        <v>24</v>
      </c>
      <c r="R42" s="99" t="s">
        <v>25</v>
      </c>
      <c r="S42" s="124" t="s">
        <v>40</v>
      </c>
      <c r="T42" s="102" t="s">
        <v>21</v>
      </c>
      <c r="U42" s="101" t="s">
        <v>1</v>
      </c>
    </row>
    <row r="43" spans="1:21" ht="12.75">
      <c r="A43" s="36" t="s">
        <v>2</v>
      </c>
      <c r="B43" s="147" t="s">
        <v>77</v>
      </c>
      <c r="C43" s="71">
        <v>2000</v>
      </c>
      <c r="D43" s="148" t="s">
        <v>70</v>
      </c>
      <c r="E43" s="10">
        <f>'[1]Kategorie V.'!$C$27</f>
        <v>4</v>
      </c>
      <c r="F43" s="4">
        <f>'[1]Kategorie V.'!$I$27</f>
        <v>9.5</v>
      </c>
      <c r="G43" s="138">
        <f>'[1]Kategorie V.'!$G$27</f>
        <v>0</v>
      </c>
      <c r="H43" s="7">
        <f>E43+F43-G43</f>
        <v>13.5</v>
      </c>
      <c r="I43" s="10">
        <f>'[1]Kategorie V.'!$J$27</f>
        <v>2.9</v>
      </c>
      <c r="J43" s="4">
        <f>'[1]Kategorie V.'!$P$27</f>
        <v>8.1</v>
      </c>
      <c r="K43" s="138">
        <f>'[1]Kategorie V.'!$N$27</f>
        <v>0</v>
      </c>
      <c r="L43" s="7">
        <f>I43+J43-K43</f>
        <v>11</v>
      </c>
      <c r="M43" s="11">
        <f>'[1]Kategorie V.'!$Q$27</f>
        <v>3.8</v>
      </c>
      <c r="N43" s="8">
        <f>'[1]Kategorie V.'!$W$27</f>
        <v>7.5</v>
      </c>
      <c r="O43" s="156">
        <f>'[1]Kategorie V.'!$U$27</f>
        <v>0</v>
      </c>
      <c r="P43" s="7">
        <f>M43+N43-O43</f>
        <v>11.3</v>
      </c>
      <c r="Q43" s="12">
        <f>'[1]Kategorie V.'!$X$27</f>
        <v>4.2</v>
      </c>
      <c r="R43" s="8">
        <f>'[1]Kategorie V.'!$AD$27</f>
        <v>6.766</v>
      </c>
      <c r="S43" s="138">
        <f>'[1]Kategorie V.'!$AB$27</f>
        <v>0</v>
      </c>
      <c r="T43" s="7">
        <f>Q43+R43-S43</f>
        <v>10.966000000000001</v>
      </c>
      <c r="U43" s="13">
        <f>H43+L43+P43+T43</f>
        <v>46.766</v>
      </c>
    </row>
    <row r="44" spans="1:21" ht="12.75">
      <c r="A44" s="36" t="s">
        <v>3</v>
      </c>
      <c r="B44" s="147" t="s">
        <v>76</v>
      </c>
      <c r="C44" s="71">
        <v>2002</v>
      </c>
      <c r="D44" s="148" t="s">
        <v>70</v>
      </c>
      <c r="E44" s="10">
        <f>'[1]Kategorie V.'!$C$28</f>
        <v>2.4</v>
      </c>
      <c r="F44" s="4">
        <f>'[1]Kategorie V.'!$I$28</f>
        <v>9.666</v>
      </c>
      <c r="G44" s="138">
        <f>'[1]Kategorie V.'!$G$28</f>
        <v>0</v>
      </c>
      <c r="H44" s="7">
        <f>E44+F44-G44</f>
        <v>12.066</v>
      </c>
      <c r="I44" s="10">
        <f>'[1]Kategorie V.'!$J$28</f>
        <v>2.3</v>
      </c>
      <c r="J44" s="4">
        <f>'[1]Kategorie V.'!$P$28</f>
        <v>7.966</v>
      </c>
      <c r="K44" s="138">
        <f>'[1]Kategorie V.'!$N$28</f>
        <v>0</v>
      </c>
      <c r="L44" s="7">
        <f>I44+J44-K44</f>
        <v>10.266</v>
      </c>
      <c r="M44" s="11">
        <f>'[1]Kategorie V.'!$Q$28</f>
        <v>3.8</v>
      </c>
      <c r="N44" s="8">
        <f>'[1]Kategorie V.'!$W$28</f>
        <v>7.866</v>
      </c>
      <c r="O44" s="156">
        <f>'[1]Kategorie V.'!$U$28</f>
        <v>0</v>
      </c>
      <c r="P44" s="7">
        <f>M44+N44-O44</f>
        <v>11.666</v>
      </c>
      <c r="Q44" s="12">
        <f>'[1]Kategorie V.'!$X$28</f>
        <v>4</v>
      </c>
      <c r="R44" s="8">
        <f>'[1]Kategorie V.'!$AD$28</f>
        <v>8.033</v>
      </c>
      <c r="S44" s="138">
        <f>'[1]Kategorie V.'!$AB$28</f>
        <v>0</v>
      </c>
      <c r="T44" s="7">
        <f>Q44+R44-S44</f>
        <v>12.033</v>
      </c>
      <c r="U44" s="13">
        <f>H44+L44+P44+T44</f>
        <v>46.031000000000006</v>
      </c>
    </row>
    <row r="45" spans="1:21" ht="12.75">
      <c r="A45" s="36" t="s">
        <v>4</v>
      </c>
      <c r="B45" s="147" t="s">
        <v>60</v>
      </c>
      <c r="C45" s="71">
        <v>2001</v>
      </c>
      <c r="D45" s="148" t="s">
        <v>39</v>
      </c>
      <c r="E45" s="10">
        <f>'[1]Kategorie V.'!$C$30</f>
        <v>2.4</v>
      </c>
      <c r="F45" s="4">
        <f>'[1]Kategorie V.'!$I$30</f>
        <v>8.766</v>
      </c>
      <c r="G45" s="138">
        <f>'[1]Kategorie V.'!$G$30</f>
        <v>0</v>
      </c>
      <c r="H45" s="7">
        <f>E45+F45-G45</f>
        <v>11.166</v>
      </c>
      <c r="I45" s="10">
        <f>'[1]Kategorie V.'!$J$30</f>
        <v>2.1</v>
      </c>
      <c r="J45" s="4">
        <f>'[1]Kategorie V.'!$P$30</f>
        <v>5.4</v>
      </c>
      <c r="K45" s="138">
        <f>'[1]Kategorie V.'!$N$30</f>
        <v>4</v>
      </c>
      <c r="L45" s="7">
        <f>I45+J45-K45</f>
        <v>3.5</v>
      </c>
      <c r="M45" s="11">
        <f>'[1]Kategorie V.'!$Q$30</f>
        <v>2.6</v>
      </c>
      <c r="N45" s="8">
        <f>'[1]Kategorie V.'!$W$30</f>
        <v>8.3</v>
      </c>
      <c r="O45" s="156">
        <f>'[1]Kategorie V.'!$U$30</f>
        <v>0</v>
      </c>
      <c r="P45" s="7">
        <f>M45+N45-O45</f>
        <v>10.9</v>
      </c>
      <c r="Q45" s="12">
        <f>'[1]Kategorie V.'!$X$30</f>
        <v>2.5</v>
      </c>
      <c r="R45" s="8">
        <f>'[1]Kategorie V.'!$AD$30</f>
        <v>7.033</v>
      </c>
      <c r="S45" s="138">
        <f>'[1]Kategorie V.'!$AB$30</f>
        <v>0</v>
      </c>
      <c r="T45" s="7">
        <f>Q45+R45-S45</f>
        <v>9.533000000000001</v>
      </c>
      <c r="U45" s="13">
        <f>H45+L45+P45+T45</f>
        <v>35.099000000000004</v>
      </c>
    </row>
    <row r="46" spans="1:21" ht="12.75">
      <c r="A46" s="36" t="s">
        <v>5</v>
      </c>
      <c r="B46" s="155" t="s">
        <v>91</v>
      </c>
      <c r="C46" s="71">
        <v>2002</v>
      </c>
      <c r="D46" s="148" t="s">
        <v>45</v>
      </c>
      <c r="E46" s="10">
        <f>'[1]Kategorie V.'!$C$29</f>
        <v>2.4</v>
      </c>
      <c r="F46" s="4">
        <f>'[1]Kategorie V.'!$I$29</f>
        <v>9.4</v>
      </c>
      <c r="G46" s="138">
        <f>'[1]Kategorie V.'!$G$29</f>
        <v>0</v>
      </c>
      <c r="H46" s="7">
        <f>E46+F46-G46</f>
        <v>11.8</v>
      </c>
      <c r="I46" s="10">
        <f>'[1]Kategorie V.'!$J$29</f>
        <v>2.1</v>
      </c>
      <c r="J46" s="4">
        <f>'[1]Kategorie V.'!$P$29</f>
        <v>4.4</v>
      </c>
      <c r="K46" s="138">
        <f>'[1]Kategorie V.'!$N$29</f>
        <v>4</v>
      </c>
      <c r="L46" s="7">
        <f>I46+J46-K46</f>
        <v>2.5</v>
      </c>
      <c r="M46" s="11">
        <f>'[1]Kategorie V.'!$Q$29</f>
        <v>3.3</v>
      </c>
      <c r="N46" s="8">
        <f>'[1]Kategorie V.'!$W$29</f>
        <v>6.233</v>
      </c>
      <c r="O46" s="156">
        <f>'[1]Kategorie V.'!$U$29</f>
        <v>0</v>
      </c>
      <c r="P46" s="7">
        <f>M46+N46-O46</f>
        <v>9.533</v>
      </c>
      <c r="Q46" s="12">
        <f>'[1]Kategorie V.'!$X$29</f>
        <v>3.2</v>
      </c>
      <c r="R46" s="8">
        <f>'[1]Kategorie V.'!$AD$29</f>
        <v>7</v>
      </c>
      <c r="S46" s="138">
        <f>'[1]Kategorie V.'!$AB$29</f>
        <v>0</v>
      </c>
      <c r="T46" s="7">
        <f>Q46+R46-S46</f>
        <v>10.2</v>
      </c>
      <c r="U46" s="13">
        <f>H46+L46+P46+T46</f>
        <v>34.033</v>
      </c>
    </row>
  </sheetData>
  <sheetProtection/>
  <printOptions/>
  <pageMargins left="0.3937007874015748" right="0.3937007874015748" top="0.5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doma</dc:creator>
  <cp:keywords/>
  <dc:description/>
  <cp:lastModifiedBy>Home1</cp:lastModifiedBy>
  <cp:lastPrinted>2015-12-13T14:28:38Z</cp:lastPrinted>
  <dcterms:created xsi:type="dcterms:W3CDTF">2005-10-29T08:15:53Z</dcterms:created>
  <dcterms:modified xsi:type="dcterms:W3CDTF">2015-12-15T07:26:13Z</dcterms:modified>
  <cp:category/>
  <cp:version/>
  <cp:contentType/>
  <cp:contentStatus/>
</cp:coreProperties>
</file>