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4"/>
  </bookViews>
  <sheets>
    <sheet name="st J" sheetId="1" r:id="rId1"/>
    <sheet name="st D" sheetId="2" r:id="rId2"/>
    <sheet name="ml J" sheetId="3" r:id="rId3"/>
    <sheet name="ml D" sheetId="4" r:id="rId4"/>
    <sheet name="nejm" sheetId="5" r:id="rId5"/>
    <sheet name="nejml D" sheetId="6" r:id="rId6"/>
    <sheet name="junioři" sheetId="7" r:id="rId7"/>
  </sheets>
  <definedNames>
    <definedName name="_xlnm.Print_Titles" localSheetId="6">'junioři'!$1:$6</definedName>
    <definedName name="_xlnm.Print_Titles" localSheetId="3">'ml D'!$1:$7</definedName>
    <definedName name="_xlnm.Print_Titles" localSheetId="2">'ml J'!$1:$6</definedName>
    <definedName name="_xlnm.Print_Titles" localSheetId="4">'nejm'!$1:$3</definedName>
    <definedName name="_xlnm.Print_Titles" localSheetId="5">'nejml D'!$1:$7</definedName>
    <definedName name="_xlnm.Print_Titles" localSheetId="1">'st D'!$1:$7</definedName>
    <definedName name="_xlnm.Print_Titles" localSheetId="0">'st J'!$1:$6</definedName>
  </definedNames>
  <calcPr fullCalcOnLoad="1"/>
</workbook>
</file>

<file path=xl/sharedStrings.xml><?xml version="1.0" encoding="utf-8"?>
<sst xmlns="http://schemas.openxmlformats.org/spreadsheetml/2006/main" count="598" uniqueCount="158">
  <si>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</si>
  <si>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</si>
  <si>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</si>
  <si>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</si>
  <si>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</si>
  <si>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</si>
  <si>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</si>
  <si>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</si>
  <si>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</si>
  <si>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</si>
  <si>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</si>
  <si>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</si>
  <si>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</si>
  <si>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</si>
  <si>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</si>
  <si>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</si>
  <si>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</si>
  <si>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</si>
  <si>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</si>
  <si>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01</t>
  </si>
  <si>
    <t>David</t>
  </si>
  <si>
    <t>František</t>
  </si>
  <si>
    <t>Ondřej</t>
  </si>
  <si>
    <t>Daniel</t>
  </si>
  <si>
    <t>14.</t>
  </si>
  <si>
    <t>15.</t>
  </si>
  <si>
    <t>16.</t>
  </si>
  <si>
    <t>17.</t>
  </si>
  <si>
    <t>18.</t>
  </si>
  <si>
    <t>19.</t>
  </si>
  <si>
    <t>20.</t>
  </si>
  <si>
    <t>Jiří</t>
  </si>
  <si>
    <t>Miroslav</t>
  </si>
  <si>
    <t>Sokol Zlín A</t>
  </si>
  <si>
    <t>Sokol Zlín B</t>
  </si>
  <si>
    <t>Jan</t>
  </si>
  <si>
    <t>Lukáš</t>
  </si>
  <si>
    <t>Hambálek</t>
  </si>
  <si>
    <t>Tomáš</t>
  </si>
  <si>
    <t>Sokol Bučovice</t>
  </si>
  <si>
    <t>Marek</t>
  </si>
  <si>
    <t>Sokol Brno 1</t>
  </si>
  <si>
    <t>Sokol Brno 1 B</t>
  </si>
  <si>
    <t>Sokol Brno 1 A</t>
  </si>
  <si>
    <t>02</t>
  </si>
  <si>
    <t>Václav</t>
  </si>
  <si>
    <t>Pavel</t>
  </si>
  <si>
    <t>Dostál</t>
  </si>
  <si>
    <t>Žitný</t>
  </si>
  <si>
    <t>Šácha</t>
  </si>
  <si>
    <t>Vojtěch</t>
  </si>
  <si>
    <t>D</t>
  </si>
  <si>
    <t>družstva - mladší žáci</t>
  </si>
  <si>
    <t xml:space="preserve">Sokol Zlín </t>
  </si>
  <si>
    <t>Matuš</t>
  </si>
  <si>
    <t xml:space="preserve">Sokol Šternberk </t>
  </si>
  <si>
    <t>03</t>
  </si>
  <si>
    <t>E</t>
  </si>
  <si>
    <t>Přebor ČOS - Morava</t>
  </si>
  <si>
    <t>mladší žáci</t>
  </si>
  <si>
    <t>Škoda</t>
  </si>
  <si>
    <t>Kryštof</t>
  </si>
  <si>
    <t>Kovář</t>
  </si>
  <si>
    <t>04</t>
  </si>
  <si>
    <t>05</t>
  </si>
  <si>
    <t>Sedlák</t>
  </si>
  <si>
    <t>Řezníček</t>
  </si>
  <si>
    <t>Durák</t>
  </si>
  <si>
    <t>Jakeš</t>
  </si>
  <si>
    <t>Samuel</t>
  </si>
  <si>
    <t>Vachutka</t>
  </si>
  <si>
    <t>Marghold</t>
  </si>
  <si>
    <t>Antonín</t>
  </si>
  <si>
    <t>Cacek</t>
  </si>
  <si>
    <t>Matyáš</t>
  </si>
  <si>
    <t>Vašák</t>
  </si>
  <si>
    <t>Obluk</t>
  </si>
  <si>
    <t>Jakub</t>
  </si>
  <si>
    <t>06</t>
  </si>
  <si>
    <t>Fiala</t>
  </si>
  <si>
    <t>Adam</t>
  </si>
  <si>
    <t>07</t>
  </si>
  <si>
    <t>Fencl</t>
  </si>
  <si>
    <t>Němeček</t>
  </si>
  <si>
    <t>Dan</t>
  </si>
  <si>
    <t>starší žáci</t>
  </si>
  <si>
    <t>Baťa</t>
  </si>
  <si>
    <t>Maršálek</t>
  </si>
  <si>
    <t>Matěj</t>
  </si>
  <si>
    <t>Kopecký</t>
  </si>
  <si>
    <t>Michal</t>
  </si>
  <si>
    <t>Daněk</t>
  </si>
  <si>
    <t>Jonáš</t>
  </si>
  <si>
    <t>Pluhař</t>
  </si>
  <si>
    <t>Nesrsta</t>
  </si>
  <si>
    <t>Koudelka</t>
  </si>
  <si>
    <t xml:space="preserve">Sokol Vsetín </t>
  </si>
  <si>
    <t>Fojtík</t>
  </si>
  <si>
    <t>Filip</t>
  </si>
  <si>
    <t>Běhal</t>
  </si>
  <si>
    <t>Stavělík</t>
  </si>
  <si>
    <t>družstva - starší žáci</t>
  </si>
  <si>
    <t>Sokol Zlín</t>
  </si>
  <si>
    <t>Sokol Šternberk</t>
  </si>
  <si>
    <t>Němec</t>
  </si>
  <si>
    <t>Josef</t>
  </si>
  <si>
    <t>BRNO 25.4.2015</t>
  </si>
  <si>
    <t>Lukscheider</t>
  </si>
  <si>
    <t>Alex</t>
  </si>
  <si>
    <t>Kalinič</t>
  </si>
  <si>
    <t xml:space="preserve">Chamzim </t>
  </si>
  <si>
    <t>Karim</t>
  </si>
  <si>
    <t>Adamus</t>
  </si>
  <si>
    <t>Sebastián</t>
  </si>
  <si>
    <t>Uherka</t>
  </si>
  <si>
    <t>KSG Mor. Slavia Brno A</t>
  </si>
  <si>
    <t>Puškáč</t>
  </si>
  <si>
    <t>Hanák</t>
  </si>
  <si>
    <t>Buček</t>
  </si>
  <si>
    <t>Robert</t>
  </si>
  <si>
    <t>Jančuš</t>
  </si>
  <si>
    <t>Vilém</t>
  </si>
  <si>
    <t>Toman</t>
  </si>
  <si>
    <t>KSG Znojmo</t>
  </si>
  <si>
    <t>Kovaljov</t>
  </si>
  <si>
    <t>Tibor</t>
  </si>
  <si>
    <t>Červinka</t>
  </si>
  <si>
    <t>Štancl</t>
  </si>
  <si>
    <t>Petr</t>
  </si>
  <si>
    <t>Neshyba</t>
  </si>
  <si>
    <t>Milan</t>
  </si>
  <si>
    <t>Pospíšil</t>
  </si>
  <si>
    <t>Malč</t>
  </si>
  <si>
    <t>Grussman</t>
  </si>
  <si>
    <t>Jaroslav</t>
  </si>
  <si>
    <t>Hůrka</t>
  </si>
  <si>
    <t>08</t>
  </si>
  <si>
    <t>Rotrekl</t>
  </si>
  <si>
    <t>Kalist</t>
  </si>
  <si>
    <t>Darien</t>
  </si>
  <si>
    <t>Klimeš</t>
  </si>
  <si>
    <t>Sebastian</t>
  </si>
  <si>
    <t>Vaculík</t>
  </si>
  <si>
    <t>dorost</t>
  </si>
  <si>
    <t>Šumbera</t>
  </si>
  <si>
    <t>Šmíd</t>
  </si>
  <si>
    <t>Richard</t>
  </si>
  <si>
    <t>junioři</t>
  </si>
  <si>
    <t>Cígl</t>
  </si>
  <si>
    <t>KSG Mor. Slavia Brno</t>
  </si>
  <si>
    <t>Brno 25.4.2015</t>
  </si>
  <si>
    <t>21.</t>
  </si>
  <si>
    <t>Ryšánek</t>
  </si>
  <si>
    <t>Dalimil</t>
  </si>
  <si>
    <t>Wagner</t>
  </si>
  <si>
    <t>GK Šumperk</t>
  </si>
  <si>
    <t>KS Mor.Slavia Brno</t>
  </si>
  <si>
    <t>Sokol vsetín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</si>
</sst>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0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2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29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3" fillId="0" borderId="26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49" fontId="22" fillId="0" borderId="28" xfId="0" applyNumberFormat="1" applyFont="1" applyFill="1" applyBorder="1" applyAlignment="1">
      <alignment horizontal="center"/>
    </xf>
    <xf numFmtId="2" fontId="14" fillId="0" borderId="31" xfId="0" applyNumberFormat="1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7" fillId="0" borderId="19" xfId="0" applyFont="1" applyFill="1" applyBorder="1" applyAlignment="1">
      <alignment horizontal="right"/>
    </xf>
    <xf numFmtId="0" fontId="22" fillId="0" borderId="31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2" fontId="0" fillId="0" borderId="0" xfId="0" applyNumberFormat="1" applyFill="1" applyAlignment="1">
      <alignment/>
    </xf>
    <xf numFmtId="164" fontId="23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142875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85725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276225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34350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53575" y="57150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0542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77225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76200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4382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39300" y="1447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4382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1447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67400" y="14573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161925</xdr:rowOff>
    </xdr:from>
    <xdr:to>
      <xdr:col>2</xdr:col>
      <xdr:colOff>323850</xdr:colOff>
      <xdr:row>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6192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</xdr:colOff>
      <xdr:row>0</xdr:row>
      <xdr:rowOff>228600</xdr:rowOff>
    </xdr:from>
    <xdr:to>
      <xdr:col>29</xdr:col>
      <xdr:colOff>323850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15500" y="2286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76200</xdr:rowOff>
    </xdr:from>
    <xdr:to>
      <xdr:col>10</xdr:col>
      <xdr:colOff>619125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762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6</xdr:row>
      <xdr:rowOff>28575</xdr:rowOff>
    </xdr:from>
    <xdr:to>
      <xdr:col>7</xdr:col>
      <xdr:colOff>47625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6</xdr:row>
      <xdr:rowOff>38100</xdr:rowOff>
    </xdr:from>
    <xdr:to>
      <xdr:col>11</xdr:col>
      <xdr:colOff>85725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314325</xdr:colOff>
      <xdr:row>6</xdr:row>
      <xdr:rowOff>47625</xdr:rowOff>
    </xdr:from>
    <xdr:to>
      <xdr:col>27</xdr:col>
      <xdr:colOff>200025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6</xdr:row>
      <xdr:rowOff>38100</xdr:rowOff>
    </xdr:from>
    <xdr:to>
      <xdr:col>19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6</xdr:row>
      <xdr:rowOff>47625</xdr:rowOff>
    </xdr:from>
    <xdr:to>
      <xdr:col>23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6</xdr:row>
      <xdr:rowOff>57150</xdr:rowOff>
    </xdr:from>
    <xdr:to>
      <xdr:col>15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4355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133350</xdr:colOff>
      <xdr:row>0</xdr:row>
      <xdr:rowOff>57150</xdr:rowOff>
    </xdr:from>
    <xdr:to>
      <xdr:col>28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67850" y="5715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5" sqref="A5:AD5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7" customWidth="1"/>
    <col min="4" max="4" width="2.375" style="27" customWidth="1"/>
    <col min="5" max="5" width="12.375" style="69" customWidth="1"/>
    <col min="6" max="6" width="4.875" style="11" customWidth="1"/>
    <col min="7" max="7" width="4.875" style="12" customWidth="1"/>
    <col min="8" max="8" width="1.00390625" style="28" customWidth="1"/>
    <col min="9" max="9" width="5.75390625" style="12" customWidth="1"/>
    <col min="10" max="10" width="4.625" style="14" customWidth="1"/>
    <col min="11" max="11" width="4.375" style="12" customWidth="1"/>
    <col min="12" max="12" width="2.625" style="28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28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0.875" style="27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60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19" ht="9" customHeight="1">
      <c r="A2" s="10"/>
      <c r="F2" s="1"/>
      <c r="G2" s="1"/>
      <c r="H2" s="27"/>
      <c r="I2" s="1"/>
      <c r="J2" s="1"/>
      <c r="K2" s="1"/>
      <c r="L2" s="27"/>
      <c r="M2" s="1"/>
      <c r="N2" s="1"/>
      <c r="O2" s="1"/>
      <c r="P2" s="27"/>
      <c r="Q2" s="1"/>
      <c r="R2" s="1"/>
      <c r="S2" s="1"/>
    </row>
    <row r="3" spans="1:30" ht="23.25">
      <c r="A3" s="161" t="s">
        <v>150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19" ht="6.75" customHeight="1">
      <c r="A4" s="13"/>
      <c r="B4" s="12"/>
      <c r="C4" s="28"/>
      <c r="D4" s="28"/>
      <c r="F4" s="13"/>
      <c r="G4" s="13"/>
      <c r="I4" s="13"/>
      <c r="J4" s="13"/>
      <c r="K4" s="13"/>
      <c r="M4" s="1"/>
      <c r="N4" s="1"/>
      <c r="O4" s="1"/>
      <c r="P4" s="27"/>
      <c r="Q4" s="1"/>
      <c r="R4" s="1"/>
      <c r="S4" s="1"/>
    </row>
    <row r="5" spans="1:30" ht="17.25" customHeight="1">
      <c r="A5" s="162" t="s">
        <v>85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3:28" ht="12.75" customHeight="1" thickBot="1">
      <c r="C6" s="26"/>
      <c r="S6" s="8"/>
      <c r="T6" s="29"/>
      <c r="X6" s="29"/>
      <c r="AB6" s="29"/>
    </row>
    <row r="7" spans="1:30" s="18" customFormat="1" ht="40.5" customHeight="1">
      <c r="A7" s="22" t="s">
        <v>14</v>
      </c>
      <c r="B7" s="31" t="s">
        <v>15</v>
      </c>
      <c r="C7" s="30" t="s">
        <v>16</v>
      </c>
      <c r="D7" s="30"/>
      <c r="E7" s="70"/>
      <c r="F7" s="163"/>
      <c r="G7" s="164"/>
      <c r="H7" s="164"/>
      <c r="I7" s="165"/>
      <c r="J7" s="163"/>
      <c r="K7" s="164"/>
      <c r="L7" s="164"/>
      <c r="M7" s="165"/>
      <c r="N7" s="163"/>
      <c r="O7" s="164"/>
      <c r="P7" s="164"/>
      <c r="Q7" s="165"/>
      <c r="R7" s="163"/>
      <c r="S7" s="164"/>
      <c r="T7" s="164"/>
      <c r="U7" s="165"/>
      <c r="V7" s="163"/>
      <c r="W7" s="164"/>
      <c r="X7" s="164"/>
      <c r="Y7" s="165"/>
      <c r="Z7" s="163"/>
      <c r="AA7" s="164"/>
      <c r="AB7" s="164"/>
      <c r="AC7" s="165"/>
      <c r="AD7" s="17" t="s">
        <v>0</v>
      </c>
    </row>
    <row r="8" spans="1:30" s="19" customFormat="1" ht="19.5" customHeight="1" thickBot="1">
      <c r="A8" s="34"/>
      <c r="B8" s="32"/>
      <c r="C8" s="33"/>
      <c r="D8" s="33"/>
      <c r="E8" s="71"/>
      <c r="F8" s="35" t="s">
        <v>51</v>
      </c>
      <c r="G8" s="36" t="s">
        <v>57</v>
      </c>
      <c r="H8" s="37"/>
      <c r="I8" s="38" t="s">
        <v>0</v>
      </c>
      <c r="J8" s="35" t="s">
        <v>51</v>
      </c>
      <c r="K8" s="36" t="s">
        <v>57</v>
      </c>
      <c r="L8" s="37"/>
      <c r="M8" s="38" t="s">
        <v>0</v>
      </c>
      <c r="N8" s="35" t="s">
        <v>51</v>
      </c>
      <c r="O8" s="36" t="s">
        <v>57</v>
      </c>
      <c r="P8" s="37"/>
      <c r="Q8" s="38" t="s">
        <v>0</v>
      </c>
      <c r="R8" s="35" t="s">
        <v>51</v>
      </c>
      <c r="S8" s="36" t="s">
        <v>57</v>
      </c>
      <c r="T8" s="37"/>
      <c r="U8" s="38" t="s">
        <v>0</v>
      </c>
      <c r="V8" s="35" t="s">
        <v>51</v>
      </c>
      <c r="W8" s="36" t="s">
        <v>57</v>
      </c>
      <c r="X8" s="37"/>
      <c r="Y8" s="38" t="s">
        <v>0</v>
      </c>
      <c r="Z8" s="35" t="s">
        <v>51</v>
      </c>
      <c r="AA8" s="36" t="s">
        <v>57</v>
      </c>
      <c r="AB8" s="37"/>
      <c r="AC8" s="38" t="s">
        <v>0</v>
      </c>
      <c r="AD8" s="21"/>
    </row>
    <row r="9" spans="1:30" s="20" customFormat="1" ht="18" customHeight="1">
      <c r="A9" s="137" t="s">
        <v>1</v>
      </c>
      <c r="B9" s="72" t="s">
        <v>49</v>
      </c>
      <c r="C9" s="147" t="s">
        <v>50</v>
      </c>
      <c r="D9" s="74" t="s">
        <v>44</v>
      </c>
      <c r="E9" s="149" t="s">
        <v>43</v>
      </c>
      <c r="F9" s="52">
        <v>4</v>
      </c>
      <c r="G9" s="41">
        <v>9.2</v>
      </c>
      <c r="H9" s="42"/>
      <c r="I9" s="44">
        <f aca="true" t="shared" si="0" ref="I9:I25">F9+G9-H9</f>
        <v>13.2</v>
      </c>
      <c r="J9" s="48">
        <v>3.5</v>
      </c>
      <c r="K9" s="41">
        <v>8.1</v>
      </c>
      <c r="L9" s="42"/>
      <c r="M9" s="49">
        <f aca="true" t="shared" si="1" ref="M9:M25">J9+K9-L9</f>
        <v>11.6</v>
      </c>
      <c r="N9" s="52">
        <v>3.1</v>
      </c>
      <c r="O9" s="41">
        <v>9.1</v>
      </c>
      <c r="P9" s="42"/>
      <c r="Q9" s="44">
        <f aca="true" t="shared" si="2" ref="Q9:Q25">N9+O9-P9</f>
        <v>12.2</v>
      </c>
      <c r="R9" s="50">
        <v>2.8</v>
      </c>
      <c r="S9" s="41">
        <v>9.2</v>
      </c>
      <c r="T9" s="42"/>
      <c r="U9" s="49">
        <f aca="true" t="shared" si="3" ref="U9:U25">R9+S9-T9</f>
        <v>12</v>
      </c>
      <c r="V9" s="52">
        <v>4.2</v>
      </c>
      <c r="W9" s="41">
        <v>9.2</v>
      </c>
      <c r="X9" s="42"/>
      <c r="Y9" s="44">
        <f aca="true" t="shared" si="4" ref="Y9:Y25">V9+W9-X9</f>
        <v>13.399999999999999</v>
      </c>
      <c r="Z9" s="48">
        <v>2.5</v>
      </c>
      <c r="AA9" s="41">
        <v>8.95</v>
      </c>
      <c r="AB9" s="42"/>
      <c r="AC9" s="49">
        <f aca="true" t="shared" si="5" ref="AC9:AC25">Z9+AA9-AB9</f>
        <v>11.45</v>
      </c>
      <c r="AD9" s="46">
        <f aca="true" t="shared" si="6" ref="AD9:AD25">I9+M9+Q9+U9+Y9+AC9</f>
        <v>73.85</v>
      </c>
    </row>
    <row r="10" spans="1:30" s="20" customFormat="1" ht="18" customHeight="1">
      <c r="A10" s="137" t="s">
        <v>2</v>
      </c>
      <c r="B10" s="72" t="s">
        <v>48</v>
      </c>
      <c r="C10" s="147" t="s">
        <v>20</v>
      </c>
      <c r="D10" s="74" t="s">
        <v>44</v>
      </c>
      <c r="E10" s="149" t="s">
        <v>43</v>
      </c>
      <c r="F10" s="53">
        <v>3.3</v>
      </c>
      <c r="G10" s="24">
        <v>8.9</v>
      </c>
      <c r="H10" s="39"/>
      <c r="I10" s="45">
        <f t="shared" si="0"/>
        <v>12.2</v>
      </c>
      <c r="J10" s="50">
        <v>3.3</v>
      </c>
      <c r="K10" s="24">
        <v>8.5</v>
      </c>
      <c r="L10" s="39"/>
      <c r="M10" s="51">
        <f t="shared" si="1"/>
        <v>11.8</v>
      </c>
      <c r="N10" s="53">
        <v>2.1</v>
      </c>
      <c r="O10" s="24">
        <v>9</v>
      </c>
      <c r="P10" s="39"/>
      <c r="Q10" s="45">
        <f t="shared" si="2"/>
        <v>11.1</v>
      </c>
      <c r="R10" s="50">
        <v>2.8</v>
      </c>
      <c r="S10" s="24">
        <v>9.2</v>
      </c>
      <c r="T10" s="39"/>
      <c r="U10" s="51">
        <f t="shared" si="3"/>
        <v>12</v>
      </c>
      <c r="V10" s="53">
        <v>3.2</v>
      </c>
      <c r="W10" s="24">
        <v>8.4</v>
      </c>
      <c r="X10" s="39"/>
      <c r="Y10" s="45">
        <f t="shared" si="4"/>
        <v>11.600000000000001</v>
      </c>
      <c r="Z10" s="50">
        <v>2.1</v>
      </c>
      <c r="AA10" s="24">
        <v>8.4</v>
      </c>
      <c r="AB10" s="39"/>
      <c r="AC10" s="51">
        <f t="shared" si="5"/>
        <v>10.5</v>
      </c>
      <c r="AD10" s="47">
        <f t="shared" si="6"/>
        <v>69.2</v>
      </c>
    </row>
    <row r="11" spans="1:30" s="20" customFormat="1" ht="18" customHeight="1">
      <c r="A11" s="137" t="s">
        <v>3</v>
      </c>
      <c r="B11" s="72" t="s">
        <v>137</v>
      </c>
      <c r="C11" s="147" t="s">
        <v>46</v>
      </c>
      <c r="D11" s="74" t="s">
        <v>44</v>
      </c>
      <c r="E11" s="151" t="s">
        <v>39</v>
      </c>
      <c r="F11" s="53">
        <v>2.6</v>
      </c>
      <c r="G11" s="24">
        <v>8.75</v>
      </c>
      <c r="H11" s="39"/>
      <c r="I11" s="45">
        <f t="shared" si="0"/>
        <v>11.35</v>
      </c>
      <c r="J11" s="50">
        <v>1.5</v>
      </c>
      <c r="K11" s="24">
        <v>8</v>
      </c>
      <c r="L11" s="39"/>
      <c r="M11" s="51">
        <f t="shared" si="1"/>
        <v>9.5</v>
      </c>
      <c r="N11" s="53">
        <v>1.7</v>
      </c>
      <c r="O11" s="24">
        <v>9.1</v>
      </c>
      <c r="P11" s="39"/>
      <c r="Q11" s="45">
        <f t="shared" si="2"/>
        <v>10.799999999999999</v>
      </c>
      <c r="R11" s="50">
        <v>2</v>
      </c>
      <c r="S11" s="24">
        <v>9</v>
      </c>
      <c r="T11" s="39"/>
      <c r="U11" s="51">
        <f t="shared" si="3"/>
        <v>11</v>
      </c>
      <c r="V11" s="53">
        <v>2.8</v>
      </c>
      <c r="W11" s="24">
        <v>8.85</v>
      </c>
      <c r="X11" s="39"/>
      <c r="Y11" s="45">
        <f t="shared" si="4"/>
        <v>11.649999999999999</v>
      </c>
      <c r="Z11" s="50">
        <v>1.4</v>
      </c>
      <c r="AA11" s="24">
        <v>9</v>
      </c>
      <c r="AB11" s="39"/>
      <c r="AC11" s="51">
        <f t="shared" si="5"/>
        <v>10.4</v>
      </c>
      <c r="AD11" s="47">
        <f t="shared" si="6"/>
        <v>64.7</v>
      </c>
    </row>
    <row r="12" spans="1:30" s="20" customFormat="1" ht="18" customHeight="1">
      <c r="A12" s="137" t="s">
        <v>4</v>
      </c>
      <c r="B12" s="72" t="s">
        <v>40</v>
      </c>
      <c r="C12" s="147" t="s">
        <v>46</v>
      </c>
      <c r="D12" s="74" t="s">
        <v>19</v>
      </c>
      <c r="E12" s="149" t="s">
        <v>43</v>
      </c>
      <c r="F12" s="53">
        <v>3</v>
      </c>
      <c r="G12" s="24">
        <v>8.15</v>
      </c>
      <c r="H12" s="39"/>
      <c r="I12" s="45">
        <f t="shared" si="0"/>
        <v>11.15</v>
      </c>
      <c r="J12" s="50">
        <v>3</v>
      </c>
      <c r="K12" s="24">
        <v>7.4</v>
      </c>
      <c r="L12" s="39"/>
      <c r="M12" s="51">
        <f t="shared" si="1"/>
        <v>10.4</v>
      </c>
      <c r="N12" s="53">
        <v>2</v>
      </c>
      <c r="O12" s="24">
        <v>9.1</v>
      </c>
      <c r="P12" s="39"/>
      <c r="Q12" s="45">
        <f t="shared" si="2"/>
        <v>11.1</v>
      </c>
      <c r="R12" s="50">
        <v>2</v>
      </c>
      <c r="S12" s="24">
        <v>8.9</v>
      </c>
      <c r="T12" s="39"/>
      <c r="U12" s="51">
        <f t="shared" si="3"/>
        <v>10.9</v>
      </c>
      <c r="V12" s="53">
        <v>3</v>
      </c>
      <c r="W12" s="24">
        <v>8.9</v>
      </c>
      <c r="X12" s="39"/>
      <c r="Y12" s="45">
        <f t="shared" si="4"/>
        <v>11.9</v>
      </c>
      <c r="Z12" s="50">
        <v>1.7</v>
      </c>
      <c r="AA12" s="24">
        <v>7.05</v>
      </c>
      <c r="AB12" s="39"/>
      <c r="AC12" s="51">
        <f t="shared" si="5"/>
        <v>8.75</v>
      </c>
      <c r="AD12" s="47">
        <f t="shared" si="6"/>
        <v>64.19999999999999</v>
      </c>
    </row>
    <row r="13" spans="1:30" s="20" customFormat="1" ht="18" customHeight="1">
      <c r="A13" s="137" t="s">
        <v>5</v>
      </c>
      <c r="B13" s="72" t="s">
        <v>99</v>
      </c>
      <c r="C13" s="147" t="s">
        <v>92</v>
      </c>
      <c r="D13" s="74" t="s">
        <v>44</v>
      </c>
      <c r="E13" s="149" t="s">
        <v>33</v>
      </c>
      <c r="F13" s="53">
        <v>3.2</v>
      </c>
      <c r="G13" s="24">
        <v>8.45</v>
      </c>
      <c r="H13" s="39"/>
      <c r="I13" s="45">
        <f t="shared" si="0"/>
        <v>11.649999999999999</v>
      </c>
      <c r="J13" s="50">
        <v>2.2</v>
      </c>
      <c r="K13" s="24">
        <v>7</v>
      </c>
      <c r="L13" s="39"/>
      <c r="M13" s="51">
        <f t="shared" si="1"/>
        <v>9.2</v>
      </c>
      <c r="N13" s="53">
        <v>2.6</v>
      </c>
      <c r="O13" s="24">
        <v>8.9</v>
      </c>
      <c r="P13" s="39"/>
      <c r="Q13" s="45">
        <f t="shared" si="2"/>
        <v>11.5</v>
      </c>
      <c r="R13" s="50">
        <v>2</v>
      </c>
      <c r="S13" s="24">
        <v>9.2</v>
      </c>
      <c r="T13" s="39"/>
      <c r="U13" s="51">
        <f t="shared" si="3"/>
        <v>11.2</v>
      </c>
      <c r="V13" s="53">
        <v>2.8</v>
      </c>
      <c r="W13" s="24">
        <v>8.85</v>
      </c>
      <c r="X13" s="39"/>
      <c r="Y13" s="45">
        <f t="shared" si="4"/>
        <v>11.649999999999999</v>
      </c>
      <c r="Z13" s="50">
        <v>1.7</v>
      </c>
      <c r="AA13" s="24">
        <v>6.7</v>
      </c>
      <c r="AB13" s="39"/>
      <c r="AC13" s="51">
        <f t="shared" si="5"/>
        <v>8.4</v>
      </c>
      <c r="AD13" s="47">
        <f t="shared" si="6"/>
        <v>63.599999999999994</v>
      </c>
    </row>
    <row r="14" spans="1:30" s="20" customFormat="1" ht="18" customHeight="1">
      <c r="A14" s="137" t="s">
        <v>6</v>
      </c>
      <c r="B14" s="72" t="s">
        <v>122</v>
      </c>
      <c r="C14" s="147" t="s">
        <v>80</v>
      </c>
      <c r="D14" s="74" t="s">
        <v>19</v>
      </c>
      <c r="E14" s="152" t="s">
        <v>156</v>
      </c>
      <c r="F14" s="53">
        <v>3.5</v>
      </c>
      <c r="G14" s="24">
        <v>8.8</v>
      </c>
      <c r="H14" s="39"/>
      <c r="I14" s="45">
        <f t="shared" si="0"/>
        <v>12.3</v>
      </c>
      <c r="J14" s="50">
        <v>1.4</v>
      </c>
      <c r="K14" s="24">
        <v>7.4</v>
      </c>
      <c r="L14" s="39"/>
      <c r="M14" s="51">
        <f t="shared" si="1"/>
        <v>8.8</v>
      </c>
      <c r="N14" s="53">
        <v>1.9</v>
      </c>
      <c r="O14" s="24">
        <v>7.9</v>
      </c>
      <c r="P14" s="39"/>
      <c r="Q14" s="45">
        <f t="shared" si="2"/>
        <v>9.8</v>
      </c>
      <c r="R14" s="50">
        <v>2.4</v>
      </c>
      <c r="S14" s="24">
        <v>8.7</v>
      </c>
      <c r="T14" s="39"/>
      <c r="U14" s="51">
        <f t="shared" si="3"/>
        <v>11.1</v>
      </c>
      <c r="V14" s="53">
        <v>2.7</v>
      </c>
      <c r="W14" s="24">
        <v>8.45</v>
      </c>
      <c r="X14" s="39"/>
      <c r="Y14" s="45">
        <f t="shared" si="4"/>
        <v>11.149999999999999</v>
      </c>
      <c r="Z14" s="50">
        <v>1.6</v>
      </c>
      <c r="AA14" s="24">
        <v>8</v>
      </c>
      <c r="AB14" s="39"/>
      <c r="AC14" s="51">
        <f t="shared" si="5"/>
        <v>9.6</v>
      </c>
      <c r="AD14" s="47">
        <f t="shared" si="6"/>
        <v>62.75</v>
      </c>
    </row>
    <row r="15" spans="1:30" s="19" customFormat="1" ht="18" customHeight="1">
      <c r="A15" s="137" t="s">
        <v>7</v>
      </c>
      <c r="B15" s="72" t="s">
        <v>54</v>
      </c>
      <c r="C15" s="147" t="s">
        <v>17</v>
      </c>
      <c r="D15" s="74" t="s">
        <v>44</v>
      </c>
      <c r="E15" s="149" t="s">
        <v>33</v>
      </c>
      <c r="F15" s="53">
        <v>3.2</v>
      </c>
      <c r="G15" s="24">
        <v>8.5</v>
      </c>
      <c r="H15" s="39"/>
      <c r="I15" s="45">
        <f t="shared" si="0"/>
        <v>11.7</v>
      </c>
      <c r="J15" s="50">
        <v>2.6</v>
      </c>
      <c r="K15" s="24">
        <v>7.6</v>
      </c>
      <c r="L15" s="39"/>
      <c r="M15" s="51">
        <f t="shared" si="1"/>
        <v>10.2</v>
      </c>
      <c r="N15" s="53">
        <v>1.9</v>
      </c>
      <c r="O15" s="24">
        <v>8.3</v>
      </c>
      <c r="P15" s="39"/>
      <c r="Q15" s="45">
        <f t="shared" si="2"/>
        <v>10.200000000000001</v>
      </c>
      <c r="R15" s="50">
        <v>2.8</v>
      </c>
      <c r="S15" s="24">
        <v>8.8</v>
      </c>
      <c r="T15" s="39"/>
      <c r="U15" s="51">
        <f t="shared" si="3"/>
        <v>11.600000000000001</v>
      </c>
      <c r="V15" s="53">
        <v>2.6</v>
      </c>
      <c r="W15" s="24">
        <v>8.2</v>
      </c>
      <c r="X15" s="39"/>
      <c r="Y15" s="45">
        <f t="shared" si="4"/>
        <v>10.799999999999999</v>
      </c>
      <c r="Z15" s="50">
        <v>0.6</v>
      </c>
      <c r="AA15" s="24">
        <v>6.5</v>
      </c>
      <c r="AB15" s="39"/>
      <c r="AC15" s="51">
        <f t="shared" si="5"/>
        <v>7.1</v>
      </c>
      <c r="AD15" s="47">
        <f t="shared" si="6"/>
        <v>61.6</v>
      </c>
    </row>
    <row r="16" spans="1:30" s="19" customFormat="1" ht="18" customHeight="1">
      <c r="A16" s="137" t="s">
        <v>8</v>
      </c>
      <c r="B16" s="72" t="s">
        <v>83</v>
      </c>
      <c r="C16" s="147" t="s">
        <v>84</v>
      </c>
      <c r="D16" s="74" t="s">
        <v>56</v>
      </c>
      <c r="E16" s="149" t="s">
        <v>42</v>
      </c>
      <c r="F16" s="53">
        <v>3.2</v>
      </c>
      <c r="G16" s="24">
        <v>8.85</v>
      </c>
      <c r="H16" s="39"/>
      <c r="I16" s="45">
        <f t="shared" si="0"/>
        <v>12.05</v>
      </c>
      <c r="J16" s="50">
        <v>1.3</v>
      </c>
      <c r="K16" s="24">
        <v>7.2</v>
      </c>
      <c r="L16" s="39"/>
      <c r="M16" s="51">
        <f t="shared" si="1"/>
        <v>8.5</v>
      </c>
      <c r="N16" s="53">
        <v>1</v>
      </c>
      <c r="O16" s="24">
        <v>8.5</v>
      </c>
      <c r="P16" s="39"/>
      <c r="Q16" s="45">
        <f t="shared" si="2"/>
        <v>9.5</v>
      </c>
      <c r="R16" s="50">
        <v>2</v>
      </c>
      <c r="S16" s="24">
        <v>9.3</v>
      </c>
      <c r="T16" s="39"/>
      <c r="U16" s="51">
        <f t="shared" si="3"/>
        <v>11.3</v>
      </c>
      <c r="V16" s="53">
        <v>2.8</v>
      </c>
      <c r="W16" s="24">
        <v>8.4</v>
      </c>
      <c r="X16" s="39"/>
      <c r="Y16" s="45">
        <f t="shared" si="4"/>
        <v>11.2</v>
      </c>
      <c r="Z16" s="50">
        <v>0.8</v>
      </c>
      <c r="AA16" s="24">
        <v>7.3</v>
      </c>
      <c r="AB16" s="39"/>
      <c r="AC16" s="51">
        <f t="shared" si="5"/>
        <v>8.1</v>
      </c>
      <c r="AD16" s="47">
        <f t="shared" si="6"/>
        <v>60.65</v>
      </c>
    </row>
    <row r="17" spans="1:30" ht="18" customHeight="1">
      <c r="A17" s="137" t="s">
        <v>9</v>
      </c>
      <c r="B17" s="72" t="s">
        <v>37</v>
      </c>
      <c r="C17" s="147" t="s">
        <v>35</v>
      </c>
      <c r="D17" s="74" t="s">
        <v>19</v>
      </c>
      <c r="E17" s="149" t="s">
        <v>33</v>
      </c>
      <c r="F17" s="53">
        <v>3.8</v>
      </c>
      <c r="G17" s="24">
        <v>8.3</v>
      </c>
      <c r="H17" s="39"/>
      <c r="I17" s="45">
        <f t="shared" si="0"/>
        <v>12.100000000000001</v>
      </c>
      <c r="J17" s="50">
        <v>1.5</v>
      </c>
      <c r="K17" s="24">
        <v>7</v>
      </c>
      <c r="L17" s="39"/>
      <c r="M17" s="51">
        <f t="shared" si="1"/>
        <v>8.5</v>
      </c>
      <c r="N17" s="53">
        <v>1.5</v>
      </c>
      <c r="O17" s="24">
        <v>8.3</v>
      </c>
      <c r="P17" s="39"/>
      <c r="Q17" s="45">
        <f t="shared" si="2"/>
        <v>9.8</v>
      </c>
      <c r="R17" s="50">
        <v>2.8</v>
      </c>
      <c r="S17" s="24">
        <v>8.2</v>
      </c>
      <c r="T17" s="39"/>
      <c r="U17" s="51">
        <f t="shared" si="3"/>
        <v>11</v>
      </c>
      <c r="V17" s="53">
        <v>2.7</v>
      </c>
      <c r="W17" s="24">
        <v>8.1</v>
      </c>
      <c r="X17" s="39"/>
      <c r="Y17" s="45">
        <f t="shared" si="4"/>
        <v>10.8</v>
      </c>
      <c r="Z17" s="50">
        <v>1.4</v>
      </c>
      <c r="AA17" s="24">
        <v>6.8</v>
      </c>
      <c r="AB17" s="39"/>
      <c r="AC17" s="51">
        <f t="shared" si="5"/>
        <v>8.2</v>
      </c>
      <c r="AD17" s="47">
        <f t="shared" si="6"/>
        <v>60.400000000000006</v>
      </c>
    </row>
    <row r="18" spans="1:30" ht="18" customHeight="1">
      <c r="A18" s="137" t="s">
        <v>10</v>
      </c>
      <c r="B18" s="72" t="s">
        <v>60</v>
      </c>
      <c r="C18" s="147" t="s">
        <v>23</v>
      </c>
      <c r="D18" s="74" t="s">
        <v>44</v>
      </c>
      <c r="E18" s="149" t="s">
        <v>42</v>
      </c>
      <c r="F18" s="53">
        <v>2.8</v>
      </c>
      <c r="G18" s="24">
        <v>8.65</v>
      </c>
      <c r="H18" s="39"/>
      <c r="I18" s="45">
        <f t="shared" si="0"/>
        <v>11.45</v>
      </c>
      <c r="J18" s="50">
        <v>1.5</v>
      </c>
      <c r="K18" s="24">
        <v>7.8</v>
      </c>
      <c r="L18" s="39"/>
      <c r="M18" s="51">
        <f t="shared" si="1"/>
        <v>9.3</v>
      </c>
      <c r="N18" s="53">
        <v>1.7</v>
      </c>
      <c r="O18" s="24">
        <v>8.3</v>
      </c>
      <c r="P18" s="39"/>
      <c r="Q18" s="45">
        <f t="shared" si="2"/>
        <v>10</v>
      </c>
      <c r="R18" s="50">
        <v>2</v>
      </c>
      <c r="S18" s="24">
        <v>9.4</v>
      </c>
      <c r="T18" s="39"/>
      <c r="U18" s="51">
        <f t="shared" si="3"/>
        <v>11.4</v>
      </c>
      <c r="V18" s="53">
        <v>2.4</v>
      </c>
      <c r="W18" s="24">
        <v>7.3</v>
      </c>
      <c r="X18" s="39"/>
      <c r="Y18" s="45">
        <f t="shared" si="4"/>
        <v>9.7</v>
      </c>
      <c r="Z18" s="50">
        <v>0.8</v>
      </c>
      <c r="AA18" s="24">
        <v>6.6</v>
      </c>
      <c r="AB18" s="39"/>
      <c r="AC18" s="51">
        <f t="shared" si="5"/>
        <v>7.3999999999999995</v>
      </c>
      <c r="AD18" s="47">
        <f t="shared" si="6"/>
        <v>59.24999999999999</v>
      </c>
    </row>
    <row r="19" spans="1:30" ht="18" customHeight="1">
      <c r="A19" s="137" t="s">
        <v>11</v>
      </c>
      <c r="B19" s="72" t="s">
        <v>66</v>
      </c>
      <c r="C19" s="147" t="s">
        <v>36</v>
      </c>
      <c r="D19" s="74" t="s">
        <v>56</v>
      </c>
      <c r="E19" s="151" t="s">
        <v>39</v>
      </c>
      <c r="F19" s="53">
        <v>2.4</v>
      </c>
      <c r="G19" s="24">
        <v>8.3</v>
      </c>
      <c r="H19" s="39"/>
      <c r="I19" s="45">
        <f t="shared" si="0"/>
        <v>10.700000000000001</v>
      </c>
      <c r="J19" s="50">
        <v>1.4</v>
      </c>
      <c r="K19" s="24">
        <v>6.5</v>
      </c>
      <c r="L19" s="39"/>
      <c r="M19" s="51">
        <f t="shared" si="1"/>
        <v>7.9</v>
      </c>
      <c r="N19" s="53">
        <v>1</v>
      </c>
      <c r="O19" s="24">
        <v>9</v>
      </c>
      <c r="P19" s="39"/>
      <c r="Q19" s="45">
        <f t="shared" si="2"/>
        <v>10</v>
      </c>
      <c r="R19" s="50">
        <v>2</v>
      </c>
      <c r="S19" s="24">
        <v>8.7</v>
      </c>
      <c r="T19" s="39"/>
      <c r="U19" s="51">
        <f t="shared" si="3"/>
        <v>10.7</v>
      </c>
      <c r="V19" s="53">
        <v>2.1</v>
      </c>
      <c r="W19" s="24">
        <v>7.8</v>
      </c>
      <c r="X19" s="39"/>
      <c r="Y19" s="45">
        <f t="shared" si="4"/>
        <v>9.9</v>
      </c>
      <c r="Z19" s="50">
        <v>0.8</v>
      </c>
      <c r="AA19" s="24">
        <v>8.5</v>
      </c>
      <c r="AB19" s="39"/>
      <c r="AC19" s="51">
        <f t="shared" si="5"/>
        <v>9.3</v>
      </c>
      <c r="AD19" s="47">
        <f t="shared" si="6"/>
        <v>58.5</v>
      </c>
    </row>
    <row r="20" spans="1:30" ht="18" customHeight="1">
      <c r="A20" s="137" t="s">
        <v>12</v>
      </c>
      <c r="B20" s="72" t="s">
        <v>62</v>
      </c>
      <c r="C20" s="147" t="s">
        <v>61</v>
      </c>
      <c r="D20" s="74" t="s">
        <v>56</v>
      </c>
      <c r="E20" s="149" t="s">
        <v>42</v>
      </c>
      <c r="F20" s="53">
        <v>2.5</v>
      </c>
      <c r="G20" s="24">
        <v>8.35</v>
      </c>
      <c r="H20" s="39"/>
      <c r="I20" s="45">
        <f t="shared" si="0"/>
        <v>10.85</v>
      </c>
      <c r="J20" s="50">
        <v>1.4</v>
      </c>
      <c r="K20" s="24">
        <v>6.8</v>
      </c>
      <c r="L20" s="39"/>
      <c r="M20" s="51">
        <f t="shared" si="1"/>
        <v>8.2</v>
      </c>
      <c r="N20" s="53">
        <v>1.6</v>
      </c>
      <c r="O20" s="24">
        <v>8.4</v>
      </c>
      <c r="P20" s="39"/>
      <c r="Q20" s="45">
        <f t="shared" si="2"/>
        <v>10</v>
      </c>
      <c r="R20" s="50">
        <v>2</v>
      </c>
      <c r="S20" s="24">
        <v>9.2</v>
      </c>
      <c r="T20" s="39"/>
      <c r="U20" s="51">
        <f t="shared" si="3"/>
        <v>11.2</v>
      </c>
      <c r="V20" s="53">
        <v>2.6</v>
      </c>
      <c r="W20" s="24">
        <v>8.15</v>
      </c>
      <c r="X20" s="39"/>
      <c r="Y20" s="45">
        <f t="shared" si="4"/>
        <v>10.75</v>
      </c>
      <c r="Z20" s="50">
        <v>0.6</v>
      </c>
      <c r="AA20" s="24">
        <v>5.9</v>
      </c>
      <c r="AB20" s="39"/>
      <c r="AC20" s="51">
        <f t="shared" si="5"/>
        <v>6.5</v>
      </c>
      <c r="AD20" s="47">
        <f t="shared" si="6"/>
        <v>57.5</v>
      </c>
    </row>
    <row r="21" spans="1:30" ht="18" customHeight="1">
      <c r="A21" s="137" t="s">
        <v>13</v>
      </c>
      <c r="B21" s="72" t="s">
        <v>87</v>
      </c>
      <c r="C21" s="147" t="s">
        <v>88</v>
      </c>
      <c r="D21" s="74" t="s">
        <v>56</v>
      </c>
      <c r="E21" s="149" t="s">
        <v>34</v>
      </c>
      <c r="F21" s="53">
        <v>2.9</v>
      </c>
      <c r="G21" s="24">
        <v>7.3</v>
      </c>
      <c r="H21" s="39"/>
      <c r="I21" s="45">
        <f t="shared" si="0"/>
        <v>10.2</v>
      </c>
      <c r="J21" s="50">
        <v>1.9</v>
      </c>
      <c r="K21" s="24">
        <v>5.4</v>
      </c>
      <c r="L21" s="39"/>
      <c r="M21" s="51">
        <f t="shared" si="1"/>
        <v>7.300000000000001</v>
      </c>
      <c r="N21" s="53">
        <v>1.9</v>
      </c>
      <c r="O21" s="24">
        <v>8</v>
      </c>
      <c r="P21" s="39"/>
      <c r="Q21" s="45">
        <f t="shared" si="2"/>
        <v>9.9</v>
      </c>
      <c r="R21" s="50">
        <v>2</v>
      </c>
      <c r="S21" s="24">
        <v>8.9</v>
      </c>
      <c r="T21" s="39"/>
      <c r="U21" s="51">
        <f t="shared" si="3"/>
        <v>10.9</v>
      </c>
      <c r="V21" s="53">
        <v>2.7</v>
      </c>
      <c r="W21" s="24">
        <v>7.2</v>
      </c>
      <c r="X21" s="39"/>
      <c r="Y21" s="45">
        <f t="shared" si="4"/>
        <v>9.9</v>
      </c>
      <c r="Z21" s="50">
        <v>0.8</v>
      </c>
      <c r="AA21" s="24">
        <v>6.65</v>
      </c>
      <c r="AB21" s="39"/>
      <c r="AC21" s="51">
        <f t="shared" si="5"/>
        <v>7.45</v>
      </c>
      <c r="AD21" s="47">
        <f t="shared" si="6"/>
        <v>55.65</v>
      </c>
    </row>
    <row r="22" spans="1:30" ht="15.75">
      <c r="A22" s="137" t="s">
        <v>24</v>
      </c>
      <c r="B22" s="72" t="s">
        <v>86</v>
      </c>
      <c r="C22" s="147" t="s">
        <v>69</v>
      </c>
      <c r="D22" s="74" t="s">
        <v>44</v>
      </c>
      <c r="E22" s="149" t="s">
        <v>34</v>
      </c>
      <c r="F22" s="53">
        <v>2.2</v>
      </c>
      <c r="G22" s="24">
        <v>8.2</v>
      </c>
      <c r="H22" s="39"/>
      <c r="I22" s="45">
        <f t="shared" si="0"/>
        <v>10.399999999999999</v>
      </c>
      <c r="J22" s="50">
        <v>1.3</v>
      </c>
      <c r="K22" s="24">
        <v>6</v>
      </c>
      <c r="L22" s="39"/>
      <c r="M22" s="51">
        <f t="shared" si="1"/>
        <v>7.3</v>
      </c>
      <c r="N22" s="53">
        <v>1</v>
      </c>
      <c r="O22" s="24">
        <v>8.4</v>
      </c>
      <c r="P22" s="39"/>
      <c r="Q22" s="45">
        <f t="shared" si="2"/>
        <v>9.4</v>
      </c>
      <c r="R22" s="50">
        <v>2</v>
      </c>
      <c r="S22" s="24">
        <v>9.3</v>
      </c>
      <c r="T22" s="39"/>
      <c r="U22" s="51">
        <f t="shared" si="3"/>
        <v>11.3</v>
      </c>
      <c r="V22" s="53">
        <v>2.6</v>
      </c>
      <c r="W22" s="24">
        <v>6.35</v>
      </c>
      <c r="X22" s="39"/>
      <c r="Y22" s="45">
        <f t="shared" si="4"/>
        <v>8.95</v>
      </c>
      <c r="Z22" s="50">
        <v>0.6</v>
      </c>
      <c r="AA22" s="24">
        <v>5.9</v>
      </c>
      <c r="AB22" s="39"/>
      <c r="AC22" s="51">
        <f t="shared" si="5"/>
        <v>6.5</v>
      </c>
      <c r="AD22" s="47">
        <f t="shared" si="6"/>
        <v>53.85000000000001</v>
      </c>
    </row>
    <row r="23" spans="1:30" ht="15.75" customHeight="1">
      <c r="A23" s="137" t="s">
        <v>25</v>
      </c>
      <c r="B23" s="72" t="s">
        <v>47</v>
      </c>
      <c r="C23" s="147" t="s">
        <v>38</v>
      </c>
      <c r="D23" s="74" t="s">
        <v>56</v>
      </c>
      <c r="E23" s="150" t="s">
        <v>103</v>
      </c>
      <c r="F23" s="53">
        <v>2.1</v>
      </c>
      <c r="G23" s="24">
        <v>8.3</v>
      </c>
      <c r="H23" s="39"/>
      <c r="I23" s="45">
        <f t="shared" si="0"/>
        <v>10.4</v>
      </c>
      <c r="J23" s="50">
        <v>0.6</v>
      </c>
      <c r="K23" s="24">
        <v>6.2</v>
      </c>
      <c r="L23" s="39"/>
      <c r="M23" s="51">
        <f t="shared" si="1"/>
        <v>6.8</v>
      </c>
      <c r="N23" s="53">
        <v>1.6</v>
      </c>
      <c r="O23" s="24">
        <v>8.1</v>
      </c>
      <c r="P23" s="39"/>
      <c r="Q23" s="45">
        <f t="shared" si="2"/>
        <v>9.7</v>
      </c>
      <c r="R23" s="50">
        <v>2</v>
      </c>
      <c r="S23" s="24">
        <v>8.45</v>
      </c>
      <c r="T23" s="39"/>
      <c r="U23" s="51">
        <f t="shared" si="3"/>
        <v>10.45</v>
      </c>
      <c r="V23" s="53">
        <v>1.9</v>
      </c>
      <c r="W23" s="24">
        <v>7.1</v>
      </c>
      <c r="X23" s="39"/>
      <c r="Y23" s="45">
        <f t="shared" si="4"/>
        <v>9</v>
      </c>
      <c r="Z23" s="50">
        <v>0.8</v>
      </c>
      <c r="AA23" s="24">
        <v>5.2</v>
      </c>
      <c r="AB23" s="39"/>
      <c r="AC23" s="51">
        <f t="shared" si="5"/>
        <v>6</v>
      </c>
      <c r="AD23" s="47">
        <f t="shared" si="6"/>
        <v>52.349999999999994</v>
      </c>
    </row>
    <row r="24" spans="1:30" ht="15.75">
      <c r="A24" s="137" t="s">
        <v>26</v>
      </c>
      <c r="B24" s="72" t="s">
        <v>132</v>
      </c>
      <c r="C24" s="147" t="s">
        <v>119</v>
      </c>
      <c r="D24" s="74"/>
      <c r="E24" s="150" t="s">
        <v>123</v>
      </c>
      <c r="F24" s="53">
        <v>1.6</v>
      </c>
      <c r="G24" s="24">
        <v>7.85</v>
      </c>
      <c r="H24" s="39"/>
      <c r="I24" s="45">
        <f t="shared" si="0"/>
        <v>9.45</v>
      </c>
      <c r="J24" s="50">
        <v>0</v>
      </c>
      <c r="K24" s="24">
        <v>5.6</v>
      </c>
      <c r="L24" s="39"/>
      <c r="M24" s="51">
        <f t="shared" si="1"/>
        <v>5.6</v>
      </c>
      <c r="N24" s="53">
        <v>0.9</v>
      </c>
      <c r="O24" s="24">
        <v>6.9</v>
      </c>
      <c r="P24" s="39"/>
      <c r="Q24" s="45">
        <f t="shared" si="2"/>
        <v>7.800000000000001</v>
      </c>
      <c r="R24" s="50">
        <v>2</v>
      </c>
      <c r="S24" s="24">
        <v>8.2</v>
      </c>
      <c r="T24" s="39"/>
      <c r="U24" s="51">
        <f t="shared" si="3"/>
        <v>10.2</v>
      </c>
      <c r="V24" s="53">
        <v>1.9</v>
      </c>
      <c r="W24" s="24">
        <v>6.7</v>
      </c>
      <c r="X24" s="39"/>
      <c r="Y24" s="45">
        <f t="shared" si="4"/>
        <v>8.6</v>
      </c>
      <c r="Z24" s="50">
        <v>0.6</v>
      </c>
      <c r="AA24" s="24">
        <v>3.5</v>
      </c>
      <c r="AB24" s="39"/>
      <c r="AC24" s="51">
        <f t="shared" si="5"/>
        <v>4.1</v>
      </c>
      <c r="AD24" s="47">
        <f t="shared" si="6"/>
        <v>45.75</v>
      </c>
    </row>
    <row r="25" spans="1:30" ht="15.75">
      <c r="A25" s="137" t="s">
        <v>27</v>
      </c>
      <c r="B25" s="72" t="s">
        <v>97</v>
      </c>
      <c r="C25" s="147" t="s">
        <v>31</v>
      </c>
      <c r="D25" s="74" t="s">
        <v>56</v>
      </c>
      <c r="E25" s="150" t="s">
        <v>157</v>
      </c>
      <c r="F25" s="53">
        <v>1.6</v>
      </c>
      <c r="G25" s="24">
        <v>8.15</v>
      </c>
      <c r="H25" s="39"/>
      <c r="I25" s="45">
        <f t="shared" si="0"/>
        <v>9.75</v>
      </c>
      <c r="J25" s="50">
        <v>0</v>
      </c>
      <c r="K25" s="24">
        <v>3.4</v>
      </c>
      <c r="L25" s="39"/>
      <c r="M25" s="51">
        <f t="shared" si="1"/>
        <v>3.4</v>
      </c>
      <c r="N25" s="53">
        <v>1</v>
      </c>
      <c r="O25" s="24">
        <v>8.6</v>
      </c>
      <c r="P25" s="39"/>
      <c r="Q25" s="45">
        <f t="shared" si="2"/>
        <v>9.6</v>
      </c>
      <c r="R25" s="50">
        <v>2</v>
      </c>
      <c r="S25" s="24">
        <v>9</v>
      </c>
      <c r="T25" s="39"/>
      <c r="U25" s="51">
        <f t="shared" si="3"/>
        <v>11</v>
      </c>
      <c r="V25" s="53">
        <v>1.3</v>
      </c>
      <c r="W25" s="24">
        <v>6.65</v>
      </c>
      <c r="X25" s="39"/>
      <c r="Y25" s="45">
        <f t="shared" si="4"/>
        <v>7.95</v>
      </c>
      <c r="Z25" s="50">
        <v>0</v>
      </c>
      <c r="AA25" s="24">
        <v>2.2</v>
      </c>
      <c r="AB25" s="39"/>
      <c r="AC25" s="51">
        <f t="shared" si="5"/>
        <v>2.2</v>
      </c>
      <c r="AD25" s="47">
        <f t="shared" si="6"/>
        <v>43.900000000000006</v>
      </c>
    </row>
    <row r="46" spans="2:4" ht="15.75">
      <c r="B46" s="88"/>
      <c r="C46" s="89"/>
      <c r="D46" s="90"/>
    </row>
    <row r="47" spans="2:4" ht="15.75">
      <c r="B47" s="91"/>
      <c r="C47" s="94"/>
      <c r="D47" s="97"/>
    </row>
    <row r="48" spans="3:4" ht="15.75">
      <c r="C48" s="75"/>
      <c r="D48" s="75"/>
    </row>
    <row r="52" spans="2:4" ht="15.75">
      <c r="B52" s="88"/>
      <c r="C52" s="89"/>
      <c r="D52" s="133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Q34" sqref="Q34"/>
    </sheetView>
  </sheetViews>
  <sheetFormatPr defaultColWidth="9.00390625" defaultRowHeight="12.75"/>
  <cols>
    <col min="1" max="1" width="3.125" style="104" customWidth="1"/>
    <col min="2" max="2" width="16.75390625" style="91" customWidth="1"/>
    <col min="3" max="3" width="11.125" style="91" customWidth="1"/>
    <col min="4" max="4" width="3.25390625" style="92" customWidth="1"/>
    <col min="5" max="10" width="8.625" style="92" customWidth="1"/>
    <col min="11" max="11" width="10.375" style="136" customWidth="1"/>
    <col min="12" max="16384" width="9.125" style="91" customWidth="1"/>
  </cols>
  <sheetData>
    <row r="1" spans="1:11" ht="27" customHeight="1">
      <c r="A1" s="166" t="s">
        <v>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6.75" customHeight="1">
      <c r="A2" s="93"/>
      <c r="D2" s="91"/>
      <c r="K2" s="128"/>
    </row>
    <row r="3" spans="1:11" ht="18">
      <c r="A3" s="166" t="s">
        <v>106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>
      <c r="A5" s="167" t="s">
        <v>101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2:11" ht="15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75" customFormat="1" ht="29.25" customHeight="1">
      <c r="A7" s="130"/>
      <c r="C7" s="92"/>
      <c r="D7" s="92"/>
      <c r="K7" s="131" t="s">
        <v>0</v>
      </c>
    </row>
    <row r="8" spans="1:11" s="75" customFormat="1" ht="29.25" customHeight="1">
      <c r="A8" s="130"/>
      <c r="B8" s="91"/>
      <c r="C8" s="94"/>
      <c r="D8" s="97"/>
      <c r="E8" s="92"/>
      <c r="F8" s="92"/>
      <c r="G8" s="92"/>
      <c r="H8" s="92"/>
      <c r="I8" s="92"/>
      <c r="J8" s="92"/>
      <c r="K8" s="132"/>
    </row>
    <row r="9" spans="1:11" s="75" customFormat="1" ht="17.25" customHeight="1">
      <c r="A9" s="128" t="s">
        <v>1</v>
      </c>
      <c r="B9" s="93" t="s">
        <v>43</v>
      </c>
      <c r="E9" s="92"/>
      <c r="F9" s="92"/>
      <c r="G9" s="92"/>
      <c r="H9" s="92"/>
      <c r="I9" s="92"/>
      <c r="J9" s="92"/>
      <c r="K9" s="132"/>
    </row>
    <row r="10" spans="1:11" s="75" customFormat="1" ht="17.25" customHeight="1">
      <c r="A10" s="128"/>
      <c r="B10" s="72" t="s">
        <v>40</v>
      </c>
      <c r="C10" s="73" t="s">
        <v>46</v>
      </c>
      <c r="D10" s="74" t="s">
        <v>19</v>
      </c>
      <c r="E10" s="15">
        <v>11.15</v>
      </c>
      <c r="F10" s="15">
        <v>10.4</v>
      </c>
      <c r="G10" s="15">
        <v>11.1</v>
      </c>
      <c r="H10" s="15">
        <v>10.9</v>
      </c>
      <c r="I10" s="15">
        <v>11.9</v>
      </c>
      <c r="J10" s="15">
        <v>8.75</v>
      </c>
      <c r="K10" s="132"/>
    </row>
    <row r="11" spans="1:11" s="75" customFormat="1" ht="17.25" customHeight="1">
      <c r="A11" s="128"/>
      <c r="B11" s="72" t="s">
        <v>49</v>
      </c>
      <c r="C11" s="73" t="s">
        <v>50</v>
      </c>
      <c r="D11" s="74" t="s">
        <v>44</v>
      </c>
      <c r="E11" s="15">
        <v>13.2</v>
      </c>
      <c r="F11" s="15">
        <v>11.6</v>
      </c>
      <c r="G11" s="15">
        <v>12.2</v>
      </c>
      <c r="H11" s="15">
        <v>12</v>
      </c>
      <c r="I11" s="15">
        <v>13.4</v>
      </c>
      <c r="J11" s="15">
        <v>11.45</v>
      </c>
      <c r="K11" s="132"/>
    </row>
    <row r="12" spans="1:11" s="75" customFormat="1" ht="17.25" customHeight="1">
      <c r="A12" s="128"/>
      <c r="B12" s="72" t="s">
        <v>48</v>
      </c>
      <c r="C12" s="73" t="s">
        <v>20</v>
      </c>
      <c r="D12" s="74" t="s">
        <v>44</v>
      </c>
      <c r="E12" s="15">
        <v>12.2</v>
      </c>
      <c r="F12" s="15">
        <v>11.8</v>
      </c>
      <c r="G12" s="15">
        <v>11.1</v>
      </c>
      <c r="H12" s="15">
        <v>12</v>
      </c>
      <c r="I12" s="15">
        <v>11.6</v>
      </c>
      <c r="J12" s="15">
        <v>10.5</v>
      </c>
      <c r="K12" s="132"/>
    </row>
    <row r="13" spans="1:14" s="75" customFormat="1" ht="17.25" customHeight="1">
      <c r="A13" s="128"/>
      <c r="B13" s="88"/>
      <c r="C13" s="89"/>
      <c r="D13" s="133"/>
      <c r="E13" s="134">
        <f aca="true" t="shared" si="0" ref="E13:J13">IF(SUM(E10:E12)&gt;0,LARGE(E10:E12,1)+LARGE(E10:E12,2))</f>
        <v>25.4</v>
      </c>
      <c r="F13" s="134">
        <f t="shared" si="0"/>
        <v>23.4</v>
      </c>
      <c r="G13" s="134">
        <f t="shared" si="0"/>
        <v>23.299999999999997</v>
      </c>
      <c r="H13" s="134">
        <f t="shared" si="0"/>
        <v>24</v>
      </c>
      <c r="I13" s="134">
        <f t="shared" si="0"/>
        <v>25.3</v>
      </c>
      <c r="J13" s="134">
        <f t="shared" si="0"/>
        <v>21.95</v>
      </c>
      <c r="K13" s="135">
        <f>SUM(E13:J13)</f>
        <v>143.35</v>
      </c>
      <c r="L13"/>
      <c r="M13"/>
      <c r="N13"/>
    </row>
    <row r="14" spans="1:11" s="75" customFormat="1" ht="7.5" customHeight="1">
      <c r="A14" s="130"/>
      <c r="C14" s="92"/>
      <c r="D14" s="92"/>
      <c r="K14" s="131"/>
    </row>
    <row r="15" spans="1:11" ht="17.25" customHeight="1">
      <c r="A15" s="128" t="s">
        <v>2</v>
      </c>
      <c r="B15" s="93" t="s">
        <v>33</v>
      </c>
      <c r="C15" s="100"/>
      <c r="D15" s="101"/>
      <c r="K15" s="132"/>
    </row>
    <row r="16" spans="2:11" ht="17.25" customHeight="1">
      <c r="B16" s="72" t="s">
        <v>54</v>
      </c>
      <c r="C16" s="73" t="s">
        <v>17</v>
      </c>
      <c r="D16" s="74" t="s">
        <v>44</v>
      </c>
      <c r="E16" s="15">
        <v>11.7</v>
      </c>
      <c r="F16" s="15">
        <v>10.2</v>
      </c>
      <c r="G16" s="15">
        <v>10.2</v>
      </c>
      <c r="H16" s="15">
        <v>11.6</v>
      </c>
      <c r="I16" s="15">
        <v>10.8</v>
      </c>
      <c r="J16" s="15">
        <v>7.1</v>
      </c>
      <c r="K16" s="132"/>
    </row>
    <row r="17" spans="1:11" ht="17.25" customHeight="1">
      <c r="A17" s="128"/>
      <c r="B17" s="72" t="s">
        <v>37</v>
      </c>
      <c r="C17" s="73" t="s">
        <v>35</v>
      </c>
      <c r="D17" s="74" t="s">
        <v>19</v>
      </c>
      <c r="E17" s="15">
        <v>12.1</v>
      </c>
      <c r="F17" s="15">
        <v>8.5</v>
      </c>
      <c r="G17" s="15">
        <v>9.8</v>
      </c>
      <c r="H17" s="15">
        <v>11</v>
      </c>
      <c r="I17" s="15">
        <v>10.8</v>
      </c>
      <c r="J17" s="15">
        <v>8.2</v>
      </c>
      <c r="K17" s="132"/>
    </row>
    <row r="18" spans="1:11" ht="17.25" customHeight="1">
      <c r="A18" s="127"/>
      <c r="B18" s="72" t="s">
        <v>99</v>
      </c>
      <c r="C18" s="73" t="s">
        <v>92</v>
      </c>
      <c r="D18" s="74" t="s">
        <v>44</v>
      </c>
      <c r="E18" s="15">
        <v>11.65</v>
      </c>
      <c r="F18" s="15">
        <v>9.2</v>
      </c>
      <c r="G18" s="15">
        <v>11.5</v>
      </c>
      <c r="H18" s="15">
        <v>11.2</v>
      </c>
      <c r="I18" s="15">
        <v>11.65</v>
      </c>
      <c r="J18" s="15">
        <v>8.4</v>
      </c>
      <c r="K18" s="132"/>
    </row>
    <row r="19" spans="1:11" ht="17.25" customHeight="1">
      <c r="A19" s="128"/>
      <c r="B19" s="88"/>
      <c r="C19" s="89"/>
      <c r="D19" s="90"/>
      <c r="E19" s="134">
        <f aca="true" t="shared" si="1" ref="E19:J19">IF(SUM(E16:E18)&gt;0,LARGE(E16:E18,1)+LARGE(E16:E18,2))</f>
        <v>23.799999999999997</v>
      </c>
      <c r="F19" s="134">
        <f t="shared" si="1"/>
        <v>19.4</v>
      </c>
      <c r="G19" s="134">
        <f t="shared" si="1"/>
        <v>21.7</v>
      </c>
      <c r="H19" s="134">
        <f t="shared" si="1"/>
        <v>22.799999999999997</v>
      </c>
      <c r="I19" s="134">
        <f t="shared" si="1"/>
        <v>22.450000000000003</v>
      </c>
      <c r="J19" s="134">
        <f t="shared" si="1"/>
        <v>16.6</v>
      </c>
      <c r="K19" s="135">
        <f>SUM(E19:J19)</f>
        <v>126.75</v>
      </c>
    </row>
    <row r="20" spans="1:11" ht="9" customHeight="1">
      <c r="A20" s="130"/>
      <c r="C20" s="94"/>
      <c r="D20" s="97"/>
      <c r="K20" s="132"/>
    </row>
    <row r="21" spans="1:11" ht="17.25" customHeight="1">
      <c r="A21" s="128" t="s">
        <v>3</v>
      </c>
      <c r="B21" s="68" t="s">
        <v>39</v>
      </c>
      <c r="C21" s="75"/>
      <c r="D21" s="75"/>
      <c r="K21" s="132"/>
    </row>
    <row r="22" spans="1:11" ht="17.25" customHeight="1">
      <c r="A22" s="128"/>
      <c r="B22" s="72" t="s">
        <v>137</v>
      </c>
      <c r="C22" s="73" t="s">
        <v>46</v>
      </c>
      <c r="D22" s="74" t="s">
        <v>44</v>
      </c>
      <c r="E22" s="15">
        <v>11.35</v>
      </c>
      <c r="F22" s="15">
        <v>9.5</v>
      </c>
      <c r="G22" s="15">
        <v>10.8</v>
      </c>
      <c r="H22" s="15">
        <v>11</v>
      </c>
      <c r="I22" s="15">
        <v>11.65</v>
      </c>
      <c r="J22" s="15">
        <v>7.7</v>
      </c>
      <c r="K22" s="132"/>
    </row>
    <row r="23" spans="1:11" ht="17.25" customHeight="1">
      <c r="A23" s="128"/>
      <c r="B23" s="72" t="s">
        <v>66</v>
      </c>
      <c r="C23" s="73" t="s">
        <v>36</v>
      </c>
      <c r="D23" s="74" t="s">
        <v>56</v>
      </c>
      <c r="E23" s="15">
        <v>10.7</v>
      </c>
      <c r="F23" s="15">
        <v>7.9</v>
      </c>
      <c r="G23" s="15">
        <v>10</v>
      </c>
      <c r="H23" s="15">
        <v>10.7</v>
      </c>
      <c r="I23" s="15">
        <v>9.9</v>
      </c>
      <c r="J23" s="15">
        <v>7</v>
      </c>
      <c r="K23" s="132"/>
    </row>
    <row r="24" spans="1:11" ht="17.25" customHeight="1">
      <c r="A24" s="128"/>
      <c r="B24" s="72" t="s">
        <v>122</v>
      </c>
      <c r="C24" s="73" t="s">
        <v>80</v>
      </c>
      <c r="D24" s="74" t="s">
        <v>19</v>
      </c>
      <c r="E24" s="15">
        <v>12.3</v>
      </c>
      <c r="F24" s="15">
        <v>8.8</v>
      </c>
      <c r="G24" s="15">
        <v>9.8</v>
      </c>
      <c r="H24" s="15">
        <v>11.1</v>
      </c>
      <c r="I24" s="15">
        <v>11.15</v>
      </c>
      <c r="J24" s="15">
        <v>9.6</v>
      </c>
      <c r="K24" s="132"/>
    </row>
    <row r="25" spans="1:11" ht="17.25" customHeight="1">
      <c r="A25" s="128"/>
      <c r="B25" s="88"/>
      <c r="C25" s="89"/>
      <c r="D25" s="133"/>
      <c r="E25" s="134">
        <f aca="true" t="shared" si="2" ref="E25:J25">IF(SUM(E22:E24)&gt;0,LARGE(E22:E24,1)+LARGE(E22:E24,2))</f>
        <v>23.65</v>
      </c>
      <c r="F25" s="134">
        <f t="shared" si="2"/>
        <v>18.3</v>
      </c>
      <c r="G25" s="134">
        <f t="shared" si="2"/>
        <v>20.8</v>
      </c>
      <c r="H25" s="134">
        <f t="shared" si="2"/>
        <v>22.1</v>
      </c>
      <c r="I25" s="134">
        <f t="shared" si="2"/>
        <v>22.8</v>
      </c>
      <c r="J25" s="134">
        <f t="shared" si="2"/>
        <v>17.3</v>
      </c>
      <c r="K25" s="135">
        <f>SUM(E25:J25)</f>
        <v>124.94999999999999</v>
      </c>
    </row>
    <row r="26" spans="1:11" ht="7.5" customHeight="1">
      <c r="A26" s="130"/>
      <c r="C26" s="94"/>
      <c r="D26" s="97"/>
      <c r="K26" s="132"/>
    </row>
    <row r="27" spans="1:11" ht="17.25" customHeight="1">
      <c r="A27" s="128" t="s">
        <v>4</v>
      </c>
      <c r="B27" s="93" t="s">
        <v>42</v>
      </c>
      <c r="C27" s="75"/>
      <c r="D27" s="75"/>
      <c r="K27" s="132"/>
    </row>
    <row r="28" spans="1:11" ht="17.25" customHeight="1">
      <c r="A28" s="128"/>
      <c r="B28" s="72" t="s">
        <v>62</v>
      </c>
      <c r="C28" s="73" t="s">
        <v>61</v>
      </c>
      <c r="D28" s="74" t="s">
        <v>56</v>
      </c>
      <c r="E28" s="15">
        <v>10.85</v>
      </c>
      <c r="F28" s="15">
        <v>8.2</v>
      </c>
      <c r="G28" s="15">
        <v>10</v>
      </c>
      <c r="H28" s="15">
        <v>11.2</v>
      </c>
      <c r="I28" s="15">
        <v>10.75</v>
      </c>
      <c r="J28" s="15">
        <v>6.5</v>
      </c>
      <c r="K28" s="132"/>
    </row>
    <row r="29" spans="1:11" ht="17.25" customHeight="1">
      <c r="A29" s="128"/>
      <c r="B29" s="72" t="s">
        <v>83</v>
      </c>
      <c r="C29" s="73" t="s">
        <v>84</v>
      </c>
      <c r="D29" s="74" t="s">
        <v>56</v>
      </c>
      <c r="E29" s="15">
        <v>12.05</v>
      </c>
      <c r="F29" s="15">
        <v>8.5</v>
      </c>
      <c r="G29" s="15">
        <v>9.5</v>
      </c>
      <c r="H29" s="15">
        <v>11.3</v>
      </c>
      <c r="I29" s="15">
        <v>11.2</v>
      </c>
      <c r="J29" s="15">
        <v>8.1</v>
      </c>
      <c r="K29" s="132"/>
    </row>
    <row r="30" spans="1:11" ht="17.25" customHeight="1">
      <c r="A30" s="128"/>
      <c r="B30" s="72" t="s">
        <v>60</v>
      </c>
      <c r="C30" s="73" t="s">
        <v>23</v>
      </c>
      <c r="D30" s="74" t="s">
        <v>44</v>
      </c>
      <c r="E30" s="15">
        <v>11.45</v>
      </c>
      <c r="F30" s="15">
        <v>9.3</v>
      </c>
      <c r="G30" s="15">
        <v>10</v>
      </c>
      <c r="H30" s="15">
        <v>11.4</v>
      </c>
      <c r="I30" s="15">
        <v>9.7</v>
      </c>
      <c r="J30" s="15">
        <v>7.4</v>
      </c>
      <c r="K30" s="132"/>
    </row>
    <row r="31" spans="1:11" ht="17.25" customHeight="1">
      <c r="A31" s="128"/>
      <c r="B31" s="88"/>
      <c r="C31" s="89"/>
      <c r="D31" s="133"/>
      <c r="E31" s="134">
        <f aca="true" t="shared" si="3" ref="E31:J31">IF(SUM(E28:E30)&gt;0,LARGE(E28:E30,1)+LARGE(E28:E30,2))</f>
        <v>23.5</v>
      </c>
      <c r="F31" s="134">
        <f t="shared" si="3"/>
        <v>17.8</v>
      </c>
      <c r="G31" s="134">
        <f t="shared" si="3"/>
        <v>20</v>
      </c>
      <c r="H31" s="134">
        <f t="shared" si="3"/>
        <v>22.700000000000003</v>
      </c>
      <c r="I31" s="134">
        <f t="shared" si="3"/>
        <v>21.95</v>
      </c>
      <c r="J31" s="134">
        <f t="shared" si="3"/>
        <v>15.5</v>
      </c>
      <c r="K31" s="135">
        <f>SUM(E31:J31)</f>
        <v>121.45</v>
      </c>
    </row>
    <row r="32" spans="1:11" ht="6.75" customHeight="1">
      <c r="A32" s="130"/>
      <c r="C32" s="94"/>
      <c r="D32" s="97"/>
      <c r="K32" s="132"/>
    </row>
    <row r="33" spans="1:11" ht="17.25" customHeight="1">
      <c r="A33" s="128" t="s">
        <v>5</v>
      </c>
      <c r="B33" s="93" t="s">
        <v>34</v>
      </c>
      <c r="C33" s="94"/>
      <c r="D33" s="97"/>
      <c r="K33" s="132"/>
    </row>
    <row r="34" spans="1:11" ht="17.25" customHeight="1">
      <c r="A34" s="128"/>
      <c r="B34" s="72" t="s">
        <v>86</v>
      </c>
      <c r="C34" s="73" t="s">
        <v>69</v>
      </c>
      <c r="D34" s="74" t="s">
        <v>44</v>
      </c>
      <c r="E34" s="15">
        <v>10.4</v>
      </c>
      <c r="F34" s="15">
        <v>7.3</v>
      </c>
      <c r="G34" s="15">
        <v>9.4</v>
      </c>
      <c r="H34" s="15">
        <v>11.3</v>
      </c>
      <c r="I34" s="15">
        <v>8.95</v>
      </c>
      <c r="J34" s="15">
        <v>6.5</v>
      </c>
      <c r="K34" s="132"/>
    </row>
    <row r="35" spans="1:11" ht="17.25" customHeight="1">
      <c r="A35" s="128"/>
      <c r="B35" s="72" t="s">
        <v>87</v>
      </c>
      <c r="C35" s="73" t="s">
        <v>88</v>
      </c>
      <c r="D35" s="74" t="s">
        <v>56</v>
      </c>
      <c r="E35" s="15">
        <v>10.2</v>
      </c>
      <c r="F35" s="15">
        <v>7.3</v>
      </c>
      <c r="G35" s="15">
        <v>9.9</v>
      </c>
      <c r="H35" s="15">
        <v>10.9</v>
      </c>
      <c r="I35" s="15">
        <v>9.9</v>
      </c>
      <c r="J35" s="15">
        <v>7.45</v>
      </c>
      <c r="K35" s="132"/>
    </row>
    <row r="36" spans="1:11" ht="17.25" customHeight="1">
      <c r="A36" s="128"/>
      <c r="B36" s="72"/>
      <c r="C36" s="73"/>
      <c r="D36" s="74"/>
      <c r="E36" s="15"/>
      <c r="F36" s="15"/>
      <c r="G36" s="15"/>
      <c r="H36" s="15"/>
      <c r="I36" s="15"/>
      <c r="J36" s="15"/>
      <c r="K36" s="132"/>
    </row>
    <row r="37" spans="1:11" ht="17.25" customHeight="1">
      <c r="A37" s="128"/>
      <c r="B37" s="88"/>
      <c r="C37" s="89"/>
      <c r="D37" s="90"/>
      <c r="E37" s="134">
        <f aca="true" t="shared" si="4" ref="E37:J37">IF(SUM(E34:E36)&gt;0,LARGE(E34:E36,1)+LARGE(E34:E36,2))</f>
        <v>20.6</v>
      </c>
      <c r="F37" s="134">
        <f t="shared" si="4"/>
        <v>14.6</v>
      </c>
      <c r="G37" s="134">
        <f t="shared" si="4"/>
        <v>19.3</v>
      </c>
      <c r="H37" s="134">
        <f t="shared" si="4"/>
        <v>22.200000000000003</v>
      </c>
      <c r="I37" s="134">
        <f t="shared" si="4"/>
        <v>18.85</v>
      </c>
      <c r="J37" s="134">
        <f t="shared" si="4"/>
        <v>13.95</v>
      </c>
      <c r="K37" s="135">
        <f>SUM(E37:J37)</f>
        <v>109.50000000000001</v>
      </c>
    </row>
    <row r="38" ht="17.25" customHeight="1">
      <c r="A38" s="130"/>
    </row>
    <row r="39" ht="17.25" customHeight="1">
      <c r="A39" s="91"/>
    </row>
    <row r="40" ht="17.25" customHeight="1">
      <c r="A40" s="128"/>
    </row>
    <row r="41" ht="17.25" customHeight="1">
      <c r="A41" s="128"/>
    </row>
    <row r="42" ht="17.25" customHeight="1">
      <c r="A42" s="128"/>
    </row>
    <row r="43" ht="17.25" customHeight="1">
      <c r="A43" s="128"/>
    </row>
    <row r="44" ht="16.5" customHeight="1"/>
  </sheetData>
  <sheetProtection/>
  <mergeCells count="3">
    <mergeCell ref="A1:K1"/>
    <mergeCell ref="A3:K3"/>
    <mergeCell ref="A5:K5"/>
  </mergeCells>
  <printOptions/>
  <pageMargins left="0.17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7" customWidth="1"/>
    <col min="4" max="4" width="2.375" style="27" customWidth="1"/>
    <col min="5" max="5" width="16.00390625" style="69" customWidth="1"/>
    <col min="6" max="6" width="4.875" style="11" customWidth="1"/>
    <col min="7" max="7" width="4.875" style="12" customWidth="1"/>
    <col min="8" max="8" width="1.875" style="28" customWidth="1"/>
    <col min="9" max="9" width="5.75390625" style="12" customWidth="1"/>
    <col min="10" max="10" width="4.625" style="14" customWidth="1"/>
    <col min="11" max="11" width="4.375" style="12" customWidth="1"/>
    <col min="12" max="12" width="0.6171875" style="28" hidden="1" customWidth="1"/>
    <col min="13" max="13" width="5.75390625" style="12" customWidth="1"/>
    <col min="14" max="14" width="4.875" style="14" customWidth="1"/>
    <col min="15" max="15" width="4.875" style="12" customWidth="1"/>
    <col min="16" max="16" width="0.6171875" style="28" hidden="1" customWidth="1"/>
    <col min="17" max="17" width="5.75390625" style="12" customWidth="1"/>
    <col min="18" max="18" width="4.875" style="14" customWidth="1"/>
    <col min="19" max="19" width="4.875" style="2" customWidth="1"/>
    <col min="20" max="20" width="1.875" style="27" customWidth="1"/>
    <col min="21" max="21" width="5.75390625" style="1" customWidth="1"/>
    <col min="22" max="23" width="4.875" style="1" customWidth="1"/>
    <col min="24" max="24" width="1.625" style="27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7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60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19" ht="9" customHeight="1">
      <c r="A2" s="10"/>
      <c r="F2" s="1"/>
      <c r="G2" s="1"/>
      <c r="H2" s="27"/>
      <c r="I2" s="1"/>
      <c r="J2" s="1"/>
      <c r="K2" s="1"/>
      <c r="L2" s="27"/>
      <c r="M2" s="1"/>
      <c r="N2" s="1"/>
      <c r="O2" s="1"/>
      <c r="P2" s="27"/>
      <c r="Q2" s="1"/>
      <c r="R2" s="1"/>
      <c r="S2" s="1"/>
    </row>
    <row r="3" spans="1:30" ht="23.25">
      <c r="A3" s="161" t="s">
        <v>150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19" ht="6.75" customHeight="1">
      <c r="A4" s="13"/>
      <c r="B4" s="12"/>
      <c r="C4" s="28"/>
      <c r="D4" s="28"/>
      <c r="F4" s="13"/>
      <c r="G4" s="13"/>
      <c r="I4" s="13"/>
      <c r="J4" s="13"/>
      <c r="K4" s="13"/>
      <c r="M4" s="1"/>
      <c r="N4" s="1"/>
      <c r="O4" s="1"/>
      <c r="P4" s="27"/>
      <c r="Q4" s="1"/>
      <c r="R4" s="1"/>
      <c r="S4" s="1"/>
    </row>
    <row r="5" spans="1:30" ht="17.25" customHeight="1">
      <c r="A5" s="162" t="s">
        <v>59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3:28" ht="12.75" customHeight="1" thickBot="1">
      <c r="C6" s="26"/>
      <c r="S6" s="8"/>
      <c r="T6" s="29"/>
      <c r="X6" s="29"/>
      <c r="AB6" s="29"/>
    </row>
    <row r="7" spans="1:30" s="18" customFormat="1" ht="40.5" customHeight="1">
      <c r="A7" s="22" t="s">
        <v>14</v>
      </c>
      <c r="B7" s="31" t="s">
        <v>15</v>
      </c>
      <c r="C7" s="30" t="s">
        <v>16</v>
      </c>
      <c r="D7" s="30"/>
      <c r="E7" s="70"/>
      <c r="F7" s="163"/>
      <c r="G7" s="164"/>
      <c r="H7" s="164"/>
      <c r="I7" s="165"/>
      <c r="J7" s="163"/>
      <c r="K7" s="164"/>
      <c r="L7" s="164"/>
      <c r="M7" s="165"/>
      <c r="N7" s="163"/>
      <c r="O7" s="164"/>
      <c r="P7" s="164"/>
      <c r="Q7" s="165"/>
      <c r="R7" s="163"/>
      <c r="S7" s="164"/>
      <c r="T7" s="164"/>
      <c r="U7" s="165"/>
      <c r="V7" s="163"/>
      <c r="W7" s="164"/>
      <c r="X7" s="164"/>
      <c r="Y7" s="165"/>
      <c r="Z7" s="163"/>
      <c r="AA7" s="164"/>
      <c r="AB7" s="164"/>
      <c r="AC7" s="165"/>
      <c r="AD7" s="17" t="s">
        <v>0</v>
      </c>
    </row>
    <row r="8" spans="1:30" s="19" customFormat="1" ht="19.5" customHeight="1" thickBot="1">
      <c r="A8" s="34"/>
      <c r="B8" s="32"/>
      <c r="C8" s="33"/>
      <c r="D8" s="33"/>
      <c r="E8" s="71"/>
      <c r="F8" s="35" t="s">
        <v>51</v>
      </c>
      <c r="G8" s="36" t="s">
        <v>57</v>
      </c>
      <c r="H8" s="37"/>
      <c r="I8" s="38" t="s">
        <v>0</v>
      </c>
      <c r="J8" s="35" t="s">
        <v>51</v>
      </c>
      <c r="K8" s="36" t="s">
        <v>57</v>
      </c>
      <c r="L8" s="37"/>
      <c r="M8" s="38" t="s">
        <v>0</v>
      </c>
      <c r="N8" s="35" t="s">
        <v>51</v>
      </c>
      <c r="O8" s="36" t="s">
        <v>57</v>
      </c>
      <c r="P8" s="37"/>
      <c r="Q8" s="38" t="s">
        <v>0</v>
      </c>
      <c r="R8" s="35" t="s">
        <v>51</v>
      </c>
      <c r="S8" s="36" t="s">
        <v>57</v>
      </c>
      <c r="T8" s="37"/>
      <c r="U8" s="38" t="s">
        <v>0</v>
      </c>
      <c r="V8" s="35" t="s">
        <v>51</v>
      </c>
      <c r="W8" s="36" t="s">
        <v>57</v>
      </c>
      <c r="X8" s="37"/>
      <c r="Y8" s="38" t="s">
        <v>0</v>
      </c>
      <c r="Z8" s="35" t="s">
        <v>51</v>
      </c>
      <c r="AA8" s="36" t="s">
        <v>57</v>
      </c>
      <c r="AB8" s="37"/>
      <c r="AC8" s="38" t="s">
        <v>0</v>
      </c>
      <c r="AD8" s="21"/>
    </row>
    <row r="9" spans="1:30" s="20" customFormat="1" ht="18" customHeight="1">
      <c r="A9" s="40" t="s">
        <v>1</v>
      </c>
      <c r="B9" s="148" t="s">
        <v>71</v>
      </c>
      <c r="C9" s="147" t="s">
        <v>21</v>
      </c>
      <c r="D9" s="74" t="s">
        <v>63</v>
      </c>
      <c r="E9" s="151" t="s">
        <v>55</v>
      </c>
      <c r="F9" s="52">
        <v>3.7</v>
      </c>
      <c r="G9" s="41">
        <v>8.5</v>
      </c>
      <c r="H9" s="42"/>
      <c r="I9" s="44">
        <f aca="true" t="shared" si="0" ref="I9:I27">F9+G9-H9</f>
        <v>12.2</v>
      </c>
      <c r="J9" s="48">
        <v>1.2</v>
      </c>
      <c r="K9" s="41">
        <v>9.3</v>
      </c>
      <c r="L9" s="42"/>
      <c r="M9" s="49">
        <f aca="true" t="shared" si="1" ref="M9:M27">J9+K9-L9</f>
        <v>10.5</v>
      </c>
      <c r="N9" s="52">
        <v>2.1</v>
      </c>
      <c r="O9" s="41">
        <v>9.3</v>
      </c>
      <c r="P9" s="42"/>
      <c r="Q9" s="44">
        <f aca="true" t="shared" si="2" ref="Q9:Q27">N9+O9-P9</f>
        <v>11.4</v>
      </c>
      <c r="R9" s="50">
        <v>2.4</v>
      </c>
      <c r="S9" s="41">
        <v>9.2</v>
      </c>
      <c r="T9" s="42"/>
      <c r="U9" s="49">
        <f aca="true" t="shared" si="3" ref="U9:U27">R9+S9-T9</f>
        <v>11.6</v>
      </c>
      <c r="V9" s="52">
        <v>2.8</v>
      </c>
      <c r="W9" s="41">
        <v>9.4</v>
      </c>
      <c r="X9" s="42"/>
      <c r="Y9" s="44">
        <f aca="true" t="shared" si="4" ref="Y9:Y27">V9+W9-X9</f>
        <v>12.2</v>
      </c>
      <c r="Z9" s="48">
        <v>1.9</v>
      </c>
      <c r="AA9" s="41">
        <v>8.9</v>
      </c>
      <c r="AB9" s="42"/>
      <c r="AC9" s="49">
        <f aca="true" t="shared" si="5" ref="AC9:AC27">Z9+AA9-AB9</f>
        <v>10.8</v>
      </c>
      <c r="AD9" s="46">
        <f aca="true" t="shared" si="6" ref="AD9:AD27">I9+M9+Q9+U9+Y9+AC9</f>
        <v>68.7</v>
      </c>
    </row>
    <row r="10" spans="1:33" s="20" customFormat="1" ht="18" customHeight="1">
      <c r="A10" s="43" t="s">
        <v>2</v>
      </c>
      <c r="B10" s="148" t="s">
        <v>67</v>
      </c>
      <c r="C10" s="147" t="s">
        <v>32</v>
      </c>
      <c r="D10" s="74" t="s">
        <v>63</v>
      </c>
      <c r="E10" s="149" t="s">
        <v>39</v>
      </c>
      <c r="F10" s="53">
        <v>3.6</v>
      </c>
      <c r="G10" s="24">
        <v>9.15</v>
      </c>
      <c r="H10" s="39"/>
      <c r="I10" s="45">
        <f t="shared" si="0"/>
        <v>12.75</v>
      </c>
      <c r="J10" s="50">
        <v>1.3</v>
      </c>
      <c r="K10" s="24">
        <v>8.9</v>
      </c>
      <c r="L10" s="39"/>
      <c r="M10" s="51">
        <f t="shared" si="1"/>
        <v>10.200000000000001</v>
      </c>
      <c r="N10" s="53">
        <v>2.3</v>
      </c>
      <c r="O10" s="24">
        <v>8.8</v>
      </c>
      <c r="P10" s="39"/>
      <c r="Q10" s="45">
        <f t="shared" si="2"/>
        <v>11.100000000000001</v>
      </c>
      <c r="R10" s="50">
        <v>2</v>
      </c>
      <c r="S10" s="24">
        <v>9.25</v>
      </c>
      <c r="T10" s="39"/>
      <c r="U10" s="51">
        <f t="shared" si="3"/>
        <v>11.25</v>
      </c>
      <c r="V10" s="53">
        <v>2.8</v>
      </c>
      <c r="W10" s="24">
        <v>9.15</v>
      </c>
      <c r="X10" s="39"/>
      <c r="Y10" s="45">
        <f t="shared" si="4"/>
        <v>11.95</v>
      </c>
      <c r="Z10" s="50">
        <v>1.8</v>
      </c>
      <c r="AA10" s="24">
        <v>8.55</v>
      </c>
      <c r="AB10" s="39"/>
      <c r="AC10" s="51">
        <f t="shared" si="5"/>
        <v>10.350000000000001</v>
      </c>
      <c r="AD10" s="47">
        <f t="shared" si="6"/>
        <v>67.6</v>
      </c>
      <c r="AF10" s="1"/>
      <c r="AG10" s="1"/>
    </row>
    <row r="11" spans="1:33" s="20" customFormat="1" ht="18" customHeight="1">
      <c r="A11" s="43" t="s">
        <v>3</v>
      </c>
      <c r="B11" s="148" t="s">
        <v>70</v>
      </c>
      <c r="C11" s="147" t="s">
        <v>35</v>
      </c>
      <c r="D11" s="74" t="s">
        <v>64</v>
      </c>
      <c r="E11" s="151" t="s">
        <v>55</v>
      </c>
      <c r="F11" s="53">
        <v>3.2</v>
      </c>
      <c r="G11" s="24">
        <v>9.2</v>
      </c>
      <c r="H11" s="39"/>
      <c r="I11" s="45">
        <f t="shared" si="0"/>
        <v>12.399999999999999</v>
      </c>
      <c r="J11" s="50">
        <v>1.2</v>
      </c>
      <c r="K11" s="24">
        <v>9.1</v>
      </c>
      <c r="L11" s="39"/>
      <c r="M11" s="51">
        <f t="shared" si="1"/>
        <v>10.299999999999999</v>
      </c>
      <c r="N11" s="53">
        <v>2</v>
      </c>
      <c r="O11" s="24">
        <v>9.2</v>
      </c>
      <c r="P11" s="39"/>
      <c r="Q11" s="45">
        <f t="shared" si="2"/>
        <v>11.2</v>
      </c>
      <c r="R11" s="50">
        <v>2.4</v>
      </c>
      <c r="S11" s="24">
        <v>9.35</v>
      </c>
      <c r="T11" s="39"/>
      <c r="U11" s="51">
        <f t="shared" si="3"/>
        <v>11.75</v>
      </c>
      <c r="V11" s="53">
        <v>2.6</v>
      </c>
      <c r="W11" s="24">
        <v>9.2</v>
      </c>
      <c r="X11" s="39"/>
      <c r="Y11" s="45">
        <f t="shared" si="4"/>
        <v>11.799999999999999</v>
      </c>
      <c r="Z11" s="50">
        <v>1.2</v>
      </c>
      <c r="AA11" s="24">
        <v>8.9</v>
      </c>
      <c r="AB11" s="39"/>
      <c r="AC11" s="51">
        <f t="shared" si="5"/>
        <v>10.1</v>
      </c>
      <c r="AD11" s="47">
        <f t="shared" si="6"/>
        <v>67.54999999999998</v>
      </c>
      <c r="AF11" s="89"/>
      <c r="AG11" s="133"/>
    </row>
    <row r="12" spans="1:33" s="20" customFormat="1" ht="18" customHeight="1">
      <c r="A12" s="43" t="s">
        <v>4</v>
      </c>
      <c r="B12" s="148" t="s">
        <v>89</v>
      </c>
      <c r="C12" s="147" t="s">
        <v>90</v>
      </c>
      <c r="D12" s="74" t="s">
        <v>64</v>
      </c>
      <c r="E12" s="150" t="s">
        <v>102</v>
      </c>
      <c r="F12" s="53">
        <v>3.5</v>
      </c>
      <c r="G12" s="24">
        <v>7.8</v>
      </c>
      <c r="H12" s="39"/>
      <c r="I12" s="45">
        <f t="shared" si="0"/>
        <v>11.3</v>
      </c>
      <c r="J12" s="50">
        <v>2</v>
      </c>
      <c r="K12" s="24">
        <v>8.5</v>
      </c>
      <c r="L12" s="39"/>
      <c r="M12" s="51">
        <f t="shared" si="1"/>
        <v>10.5</v>
      </c>
      <c r="N12" s="53">
        <v>2.3</v>
      </c>
      <c r="O12" s="24">
        <v>9.2</v>
      </c>
      <c r="P12" s="39"/>
      <c r="Q12" s="45">
        <f t="shared" si="2"/>
        <v>11.5</v>
      </c>
      <c r="R12" s="50">
        <v>2.4</v>
      </c>
      <c r="S12" s="24">
        <v>9</v>
      </c>
      <c r="T12" s="39"/>
      <c r="U12" s="51">
        <f t="shared" si="3"/>
        <v>11.4</v>
      </c>
      <c r="V12" s="53">
        <v>2.9</v>
      </c>
      <c r="W12" s="24">
        <v>8.95</v>
      </c>
      <c r="X12" s="39"/>
      <c r="Y12" s="45">
        <f t="shared" si="4"/>
        <v>11.85</v>
      </c>
      <c r="Z12" s="50">
        <v>1.8</v>
      </c>
      <c r="AA12" s="24">
        <v>9.05</v>
      </c>
      <c r="AB12" s="39"/>
      <c r="AC12" s="51">
        <f t="shared" si="5"/>
        <v>10.850000000000001</v>
      </c>
      <c r="AD12" s="47">
        <f t="shared" si="6"/>
        <v>67.4</v>
      </c>
      <c r="AF12" s="94"/>
      <c r="AG12" s="97"/>
    </row>
    <row r="13" spans="1:33" s="20" customFormat="1" ht="18" customHeight="1">
      <c r="A13" s="43" t="s">
        <v>5</v>
      </c>
      <c r="B13" s="148" t="s">
        <v>129</v>
      </c>
      <c r="C13" s="147" t="s">
        <v>130</v>
      </c>
      <c r="D13" s="74" t="s">
        <v>63</v>
      </c>
      <c r="E13" s="149" t="s">
        <v>123</v>
      </c>
      <c r="F13" s="53">
        <v>3.6</v>
      </c>
      <c r="G13" s="24">
        <v>8.65</v>
      </c>
      <c r="H13" s="39"/>
      <c r="I13" s="45">
        <f t="shared" si="0"/>
        <v>12.25</v>
      </c>
      <c r="J13" s="50">
        <v>1.2</v>
      </c>
      <c r="K13" s="24">
        <v>8.7</v>
      </c>
      <c r="L13" s="39"/>
      <c r="M13" s="51">
        <f t="shared" si="1"/>
        <v>9.899999999999999</v>
      </c>
      <c r="N13" s="53">
        <v>2.2</v>
      </c>
      <c r="O13" s="24">
        <v>9.1</v>
      </c>
      <c r="P13" s="39"/>
      <c r="Q13" s="45">
        <f t="shared" si="2"/>
        <v>11.3</v>
      </c>
      <c r="R13" s="50">
        <v>2</v>
      </c>
      <c r="S13" s="24">
        <v>9.4</v>
      </c>
      <c r="T13" s="39"/>
      <c r="U13" s="51">
        <f t="shared" si="3"/>
        <v>11.4</v>
      </c>
      <c r="V13" s="53">
        <v>2.7</v>
      </c>
      <c r="W13" s="24">
        <v>9.05</v>
      </c>
      <c r="X13" s="39"/>
      <c r="Y13" s="45">
        <f t="shared" si="4"/>
        <v>11.75</v>
      </c>
      <c r="Z13" s="50">
        <v>1.9</v>
      </c>
      <c r="AA13" s="24">
        <v>8.5</v>
      </c>
      <c r="AB13" s="39"/>
      <c r="AC13" s="51">
        <f t="shared" si="5"/>
        <v>10.4</v>
      </c>
      <c r="AD13" s="47">
        <f t="shared" si="6"/>
        <v>67</v>
      </c>
      <c r="AF13" s="102"/>
      <c r="AG13" s="103"/>
    </row>
    <row r="14" spans="1:30" s="20" customFormat="1" ht="18" customHeight="1">
      <c r="A14" s="43" t="s">
        <v>6</v>
      </c>
      <c r="B14" s="148" t="s">
        <v>87</v>
      </c>
      <c r="C14" s="147" t="s">
        <v>20</v>
      </c>
      <c r="D14" s="74" t="s">
        <v>63</v>
      </c>
      <c r="E14" s="150" t="s">
        <v>102</v>
      </c>
      <c r="F14" s="53">
        <v>3.3</v>
      </c>
      <c r="G14" s="24">
        <v>8.6</v>
      </c>
      <c r="H14" s="39"/>
      <c r="I14" s="45">
        <f t="shared" si="0"/>
        <v>11.899999999999999</v>
      </c>
      <c r="J14" s="50">
        <v>1.3</v>
      </c>
      <c r="K14" s="24">
        <v>8.4</v>
      </c>
      <c r="L14" s="39"/>
      <c r="M14" s="51">
        <f t="shared" si="1"/>
        <v>9.700000000000001</v>
      </c>
      <c r="N14" s="53">
        <v>2</v>
      </c>
      <c r="O14" s="24">
        <v>8.6</v>
      </c>
      <c r="P14" s="39"/>
      <c r="Q14" s="45">
        <f t="shared" si="2"/>
        <v>10.6</v>
      </c>
      <c r="R14" s="50">
        <v>2.8</v>
      </c>
      <c r="S14" s="24">
        <v>8.6</v>
      </c>
      <c r="T14" s="39"/>
      <c r="U14" s="51">
        <f t="shared" si="3"/>
        <v>11.399999999999999</v>
      </c>
      <c r="V14" s="53">
        <v>2.7</v>
      </c>
      <c r="W14" s="24">
        <v>8.05</v>
      </c>
      <c r="X14" s="39"/>
      <c r="Y14" s="45">
        <f t="shared" si="4"/>
        <v>10.75</v>
      </c>
      <c r="Z14" s="50">
        <v>1.2</v>
      </c>
      <c r="AA14" s="24">
        <v>8.7</v>
      </c>
      <c r="AB14" s="39"/>
      <c r="AC14" s="51">
        <f t="shared" si="5"/>
        <v>9.899999999999999</v>
      </c>
      <c r="AD14" s="47">
        <f t="shared" si="6"/>
        <v>64.25</v>
      </c>
    </row>
    <row r="15" spans="1:30" s="19" customFormat="1" ht="18" customHeight="1">
      <c r="A15" s="43" t="s">
        <v>7</v>
      </c>
      <c r="B15" s="148" t="s">
        <v>73</v>
      </c>
      <c r="C15" s="147" t="s">
        <v>74</v>
      </c>
      <c r="D15" s="74" t="s">
        <v>64</v>
      </c>
      <c r="E15" s="149" t="s">
        <v>43</v>
      </c>
      <c r="F15" s="53">
        <v>3.2</v>
      </c>
      <c r="G15" s="24">
        <v>8.65</v>
      </c>
      <c r="H15" s="39"/>
      <c r="I15" s="45">
        <f t="shared" si="0"/>
        <v>11.850000000000001</v>
      </c>
      <c r="J15" s="50">
        <v>1.3</v>
      </c>
      <c r="K15" s="24">
        <v>8.6</v>
      </c>
      <c r="L15" s="39"/>
      <c r="M15" s="51">
        <f t="shared" si="1"/>
        <v>9.9</v>
      </c>
      <c r="N15" s="53">
        <v>1.9</v>
      </c>
      <c r="O15" s="24">
        <v>8.9</v>
      </c>
      <c r="P15" s="39"/>
      <c r="Q15" s="45">
        <f t="shared" si="2"/>
        <v>10.8</v>
      </c>
      <c r="R15" s="50">
        <v>2</v>
      </c>
      <c r="S15" s="24">
        <v>9.3</v>
      </c>
      <c r="T15" s="39"/>
      <c r="U15" s="51">
        <f t="shared" si="3"/>
        <v>11.3</v>
      </c>
      <c r="V15" s="53">
        <v>2.1</v>
      </c>
      <c r="W15" s="24">
        <v>8.9</v>
      </c>
      <c r="X15" s="39"/>
      <c r="Y15" s="45">
        <f t="shared" si="4"/>
        <v>11</v>
      </c>
      <c r="Z15" s="50">
        <v>0.6</v>
      </c>
      <c r="AA15" s="24">
        <v>8.4</v>
      </c>
      <c r="AB15" s="39"/>
      <c r="AC15" s="51">
        <f t="shared" si="5"/>
        <v>9</v>
      </c>
      <c r="AD15" s="47">
        <f t="shared" si="6"/>
        <v>63.849999999999994</v>
      </c>
    </row>
    <row r="16" spans="1:30" s="19" customFormat="1" ht="18" customHeight="1">
      <c r="A16" s="43" t="s">
        <v>8</v>
      </c>
      <c r="B16" s="148" t="s">
        <v>75</v>
      </c>
      <c r="C16" s="147" t="s">
        <v>72</v>
      </c>
      <c r="D16" s="74" t="s">
        <v>64</v>
      </c>
      <c r="E16" s="149" t="s">
        <v>43</v>
      </c>
      <c r="F16" s="53">
        <v>2.7</v>
      </c>
      <c r="G16" s="24">
        <v>8.85</v>
      </c>
      <c r="H16" s="39"/>
      <c r="I16" s="45">
        <f t="shared" si="0"/>
        <v>11.55</v>
      </c>
      <c r="J16" s="50">
        <v>1.3</v>
      </c>
      <c r="K16" s="24">
        <v>9</v>
      </c>
      <c r="L16" s="39"/>
      <c r="M16" s="51">
        <f t="shared" si="1"/>
        <v>10.3</v>
      </c>
      <c r="N16" s="53">
        <v>1.9</v>
      </c>
      <c r="O16" s="24">
        <v>8.8</v>
      </c>
      <c r="P16" s="39"/>
      <c r="Q16" s="45">
        <f t="shared" si="2"/>
        <v>10.700000000000001</v>
      </c>
      <c r="R16" s="50">
        <v>2</v>
      </c>
      <c r="S16" s="24">
        <v>9</v>
      </c>
      <c r="T16" s="39"/>
      <c r="U16" s="51">
        <f t="shared" si="3"/>
        <v>11</v>
      </c>
      <c r="V16" s="53">
        <v>2.2</v>
      </c>
      <c r="W16" s="24">
        <v>9</v>
      </c>
      <c r="X16" s="39"/>
      <c r="Y16" s="45">
        <f t="shared" si="4"/>
        <v>11.2</v>
      </c>
      <c r="Z16" s="50">
        <v>0.6</v>
      </c>
      <c r="AA16" s="24">
        <v>7.95</v>
      </c>
      <c r="AB16" s="39"/>
      <c r="AC16" s="51">
        <f t="shared" si="5"/>
        <v>8.55</v>
      </c>
      <c r="AD16" s="47">
        <f t="shared" si="6"/>
        <v>63.3</v>
      </c>
    </row>
    <row r="17" spans="1:33" ht="18" customHeight="1">
      <c r="A17" s="43" t="s">
        <v>9</v>
      </c>
      <c r="B17" s="148" t="s">
        <v>154</v>
      </c>
      <c r="C17" s="147" t="s">
        <v>77</v>
      </c>
      <c r="D17" s="74" t="s">
        <v>64</v>
      </c>
      <c r="E17" s="149" t="s">
        <v>155</v>
      </c>
      <c r="F17" s="53">
        <v>2.4</v>
      </c>
      <c r="G17" s="24">
        <v>9.3</v>
      </c>
      <c r="H17" s="39"/>
      <c r="I17" s="45">
        <f t="shared" si="0"/>
        <v>11.700000000000001</v>
      </c>
      <c r="J17" s="50">
        <v>0.6</v>
      </c>
      <c r="K17" s="24">
        <v>7.3</v>
      </c>
      <c r="L17" s="39"/>
      <c r="M17" s="51">
        <f t="shared" si="1"/>
        <v>7.8999999999999995</v>
      </c>
      <c r="N17" s="53">
        <v>1.8</v>
      </c>
      <c r="O17" s="24">
        <v>8.7</v>
      </c>
      <c r="P17" s="39"/>
      <c r="Q17" s="45">
        <f t="shared" si="2"/>
        <v>10.5</v>
      </c>
      <c r="R17" s="50">
        <v>2</v>
      </c>
      <c r="S17" s="24">
        <v>8.6</v>
      </c>
      <c r="T17" s="39"/>
      <c r="U17" s="51">
        <f t="shared" si="3"/>
        <v>10.6</v>
      </c>
      <c r="V17" s="53">
        <v>2.4</v>
      </c>
      <c r="W17" s="24">
        <v>8.65</v>
      </c>
      <c r="X17" s="39"/>
      <c r="Y17" s="45">
        <f t="shared" si="4"/>
        <v>11.05</v>
      </c>
      <c r="Z17" s="50">
        <v>1.2</v>
      </c>
      <c r="AA17" s="24">
        <v>7.6</v>
      </c>
      <c r="AB17" s="39"/>
      <c r="AC17" s="51">
        <f t="shared" si="5"/>
        <v>8.799999999999999</v>
      </c>
      <c r="AD17" s="47">
        <f t="shared" si="6"/>
        <v>60.55</v>
      </c>
      <c r="AF17" s="89"/>
      <c r="AG17" s="90"/>
    </row>
    <row r="18" spans="1:33" ht="18" customHeight="1">
      <c r="A18" s="43" t="s">
        <v>10</v>
      </c>
      <c r="B18" s="148" t="s">
        <v>100</v>
      </c>
      <c r="C18" s="147" t="s">
        <v>77</v>
      </c>
      <c r="D18" s="74" t="s">
        <v>64</v>
      </c>
      <c r="E18" s="149" t="s">
        <v>39</v>
      </c>
      <c r="F18" s="53">
        <v>2.3</v>
      </c>
      <c r="G18" s="24">
        <v>8.6</v>
      </c>
      <c r="H18" s="39"/>
      <c r="I18" s="45">
        <f t="shared" si="0"/>
        <v>10.899999999999999</v>
      </c>
      <c r="J18" s="50">
        <v>0.7</v>
      </c>
      <c r="K18" s="24">
        <v>8.9</v>
      </c>
      <c r="L18" s="39"/>
      <c r="M18" s="51">
        <f t="shared" si="1"/>
        <v>9.6</v>
      </c>
      <c r="N18" s="53">
        <v>1.9</v>
      </c>
      <c r="O18" s="24">
        <v>9</v>
      </c>
      <c r="P18" s="39"/>
      <c r="Q18" s="45">
        <f t="shared" si="2"/>
        <v>10.9</v>
      </c>
      <c r="R18" s="50">
        <v>2</v>
      </c>
      <c r="S18" s="24">
        <v>8.7</v>
      </c>
      <c r="T18" s="39"/>
      <c r="U18" s="51">
        <f t="shared" si="3"/>
        <v>10.7</v>
      </c>
      <c r="V18" s="53">
        <v>1.8</v>
      </c>
      <c r="W18" s="24">
        <v>7.35</v>
      </c>
      <c r="X18" s="39"/>
      <c r="Y18" s="45">
        <f t="shared" si="4"/>
        <v>9.15</v>
      </c>
      <c r="Z18" s="50">
        <v>0.6</v>
      </c>
      <c r="AA18" s="24">
        <v>8.2</v>
      </c>
      <c r="AB18" s="39"/>
      <c r="AC18" s="51">
        <f t="shared" si="5"/>
        <v>8.799999999999999</v>
      </c>
      <c r="AD18" s="47">
        <f t="shared" si="6"/>
        <v>60.04999999999999</v>
      </c>
      <c r="AF18" s="94"/>
      <c r="AG18" s="97"/>
    </row>
    <row r="19" spans="1:33" ht="18" customHeight="1">
      <c r="A19" s="43" t="s">
        <v>11</v>
      </c>
      <c r="B19" s="148" t="s">
        <v>131</v>
      </c>
      <c r="C19" s="147" t="s">
        <v>17</v>
      </c>
      <c r="D19" s="74" t="s">
        <v>64</v>
      </c>
      <c r="E19" s="149" t="s">
        <v>123</v>
      </c>
      <c r="F19" s="53">
        <v>3.1</v>
      </c>
      <c r="G19" s="24">
        <v>7.1</v>
      </c>
      <c r="H19" s="39"/>
      <c r="I19" s="45">
        <f t="shared" si="0"/>
        <v>10.2</v>
      </c>
      <c r="J19" s="50">
        <v>1.2</v>
      </c>
      <c r="K19" s="24">
        <v>8.3</v>
      </c>
      <c r="L19" s="39"/>
      <c r="M19" s="51">
        <f t="shared" si="1"/>
        <v>9.5</v>
      </c>
      <c r="N19" s="53">
        <v>2</v>
      </c>
      <c r="O19" s="24">
        <v>8.7</v>
      </c>
      <c r="P19" s="39"/>
      <c r="Q19" s="45">
        <f t="shared" si="2"/>
        <v>10.7</v>
      </c>
      <c r="R19" s="50">
        <v>2</v>
      </c>
      <c r="S19" s="24">
        <v>8.95</v>
      </c>
      <c r="T19" s="39"/>
      <c r="U19" s="51">
        <f t="shared" si="3"/>
        <v>10.95</v>
      </c>
      <c r="V19" s="53">
        <v>2</v>
      </c>
      <c r="W19" s="24">
        <v>7.4</v>
      </c>
      <c r="X19" s="39"/>
      <c r="Y19" s="45">
        <f t="shared" si="4"/>
        <v>9.4</v>
      </c>
      <c r="Z19" s="50">
        <v>0.6</v>
      </c>
      <c r="AA19" s="24">
        <v>8.1</v>
      </c>
      <c r="AB19" s="39"/>
      <c r="AC19" s="51">
        <f t="shared" si="5"/>
        <v>8.7</v>
      </c>
      <c r="AD19" s="47">
        <f t="shared" si="6"/>
        <v>59.44999999999999</v>
      </c>
      <c r="AF19" s="98"/>
      <c r="AG19" s="99"/>
    </row>
    <row r="20" spans="1:30" ht="18" customHeight="1">
      <c r="A20" s="43" t="s">
        <v>12</v>
      </c>
      <c r="B20" s="148" t="s">
        <v>112</v>
      </c>
      <c r="C20" s="147" t="s">
        <v>113</v>
      </c>
      <c r="D20" s="74"/>
      <c r="E20" s="149" t="s">
        <v>42</v>
      </c>
      <c r="F20" s="53">
        <v>2.6</v>
      </c>
      <c r="G20" s="24">
        <v>8.9</v>
      </c>
      <c r="H20" s="39"/>
      <c r="I20" s="45">
        <f t="shared" si="0"/>
        <v>11.5</v>
      </c>
      <c r="J20" s="50">
        <v>0.6</v>
      </c>
      <c r="K20" s="24">
        <v>9.1</v>
      </c>
      <c r="L20" s="39"/>
      <c r="M20" s="51">
        <f t="shared" si="1"/>
        <v>9.7</v>
      </c>
      <c r="N20" s="53">
        <v>1.3</v>
      </c>
      <c r="O20" s="24">
        <v>9</v>
      </c>
      <c r="P20" s="39"/>
      <c r="Q20" s="45">
        <f t="shared" si="2"/>
        <v>10.3</v>
      </c>
      <c r="R20" s="50">
        <v>2</v>
      </c>
      <c r="S20" s="24">
        <v>9</v>
      </c>
      <c r="T20" s="39"/>
      <c r="U20" s="51">
        <f t="shared" si="3"/>
        <v>11</v>
      </c>
      <c r="V20" s="53">
        <v>1.2</v>
      </c>
      <c r="W20" s="24">
        <v>6.1</v>
      </c>
      <c r="X20" s="39"/>
      <c r="Y20" s="45">
        <f t="shared" si="4"/>
        <v>7.3</v>
      </c>
      <c r="Z20" s="50">
        <v>0.6</v>
      </c>
      <c r="AA20" s="24">
        <v>8.4</v>
      </c>
      <c r="AB20" s="39"/>
      <c r="AC20" s="51">
        <f t="shared" si="5"/>
        <v>9</v>
      </c>
      <c r="AD20" s="47">
        <f t="shared" si="6"/>
        <v>58.8</v>
      </c>
    </row>
    <row r="21" spans="1:30" ht="18" customHeight="1">
      <c r="A21" s="43" t="s">
        <v>13</v>
      </c>
      <c r="B21" s="148" t="s">
        <v>65</v>
      </c>
      <c r="C21" s="147" t="s">
        <v>69</v>
      </c>
      <c r="D21" s="74" t="s">
        <v>64</v>
      </c>
      <c r="E21" s="149" t="s">
        <v>43</v>
      </c>
      <c r="F21" s="53">
        <v>2.7</v>
      </c>
      <c r="G21" s="24">
        <v>8.95</v>
      </c>
      <c r="H21" s="39"/>
      <c r="I21" s="45">
        <f t="shared" si="0"/>
        <v>11.649999999999999</v>
      </c>
      <c r="J21" s="50">
        <v>0.6</v>
      </c>
      <c r="K21" s="24">
        <v>8</v>
      </c>
      <c r="L21" s="39"/>
      <c r="M21" s="51">
        <f t="shared" si="1"/>
        <v>8.6</v>
      </c>
      <c r="N21" s="53">
        <v>1.8</v>
      </c>
      <c r="O21" s="24">
        <v>9.1</v>
      </c>
      <c r="P21" s="39"/>
      <c r="Q21" s="45">
        <f t="shared" si="2"/>
        <v>10.9</v>
      </c>
      <c r="R21" s="50">
        <v>2</v>
      </c>
      <c r="S21" s="24">
        <v>9.4</v>
      </c>
      <c r="T21" s="39"/>
      <c r="U21" s="51">
        <f t="shared" si="3"/>
        <v>11.4</v>
      </c>
      <c r="V21" s="53">
        <v>1.8</v>
      </c>
      <c r="W21" s="24">
        <v>6.1</v>
      </c>
      <c r="X21" s="39"/>
      <c r="Y21" s="45">
        <f t="shared" si="4"/>
        <v>7.8999999999999995</v>
      </c>
      <c r="Z21" s="50">
        <v>0.6</v>
      </c>
      <c r="AA21" s="24">
        <v>7.7</v>
      </c>
      <c r="AB21" s="39"/>
      <c r="AC21" s="51">
        <f t="shared" si="5"/>
        <v>8.3</v>
      </c>
      <c r="AD21" s="47">
        <f t="shared" si="6"/>
        <v>58.75</v>
      </c>
    </row>
    <row r="22" spans="1:30" ht="15.75">
      <c r="A22" s="43" t="s">
        <v>24</v>
      </c>
      <c r="B22" s="148" t="s">
        <v>114</v>
      </c>
      <c r="C22" s="147" t="s">
        <v>80</v>
      </c>
      <c r="D22" s="74"/>
      <c r="E22" s="149" t="s">
        <v>42</v>
      </c>
      <c r="F22" s="53">
        <v>2.6</v>
      </c>
      <c r="G22" s="24">
        <v>8.3</v>
      </c>
      <c r="H22" s="39"/>
      <c r="I22" s="45">
        <f t="shared" si="0"/>
        <v>10.9</v>
      </c>
      <c r="J22" s="50">
        <v>0.6</v>
      </c>
      <c r="K22" s="24">
        <v>8.8</v>
      </c>
      <c r="L22" s="39"/>
      <c r="M22" s="51">
        <f t="shared" si="1"/>
        <v>9.4</v>
      </c>
      <c r="N22" s="53">
        <v>1.8</v>
      </c>
      <c r="O22" s="24">
        <v>9</v>
      </c>
      <c r="P22" s="39"/>
      <c r="Q22" s="45">
        <f t="shared" si="2"/>
        <v>10.8</v>
      </c>
      <c r="R22" s="50">
        <v>2</v>
      </c>
      <c r="S22" s="24">
        <v>8.2</v>
      </c>
      <c r="T22" s="39"/>
      <c r="U22" s="51">
        <f t="shared" si="3"/>
        <v>10.2</v>
      </c>
      <c r="V22" s="53">
        <v>1.8</v>
      </c>
      <c r="W22" s="24">
        <v>6.75</v>
      </c>
      <c r="X22" s="39"/>
      <c r="Y22" s="45">
        <f t="shared" si="4"/>
        <v>8.55</v>
      </c>
      <c r="Z22" s="50">
        <v>0.6</v>
      </c>
      <c r="AA22" s="24">
        <v>7.45</v>
      </c>
      <c r="AB22" s="39"/>
      <c r="AC22" s="51">
        <f t="shared" si="5"/>
        <v>8.05</v>
      </c>
      <c r="AD22" s="47">
        <f t="shared" si="6"/>
        <v>57.89999999999999</v>
      </c>
    </row>
    <row r="23" spans="1:30" ht="15.75">
      <c r="A23" s="43" t="s">
        <v>25</v>
      </c>
      <c r="B23" s="148" t="s">
        <v>104</v>
      </c>
      <c r="C23" s="147" t="s">
        <v>72</v>
      </c>
      <c r="D23" s="74" t="s">
        <v>63</v>
      </c>
      <c r="E23" s="149" t="s">
        <v>42</v>
      </c>
      <c r="F23" s="53">
        <v>2.6</v>
      </c>
      <c r="G23" s="24">
        <v>7.9</v>
      </c>
      <c r="H23" s="39"/>
      <c r="I23" s="45">
        <f t="shared" si="0"/>
        <v>10.5</v>
      </c>
      <c r="J23" s="50">
        <v>0.8</v>
      </c>
      <c r="K23" s="24">
        <v>7.6</v>
      </c>
      <c r="L23" s="39"/>
      <c r="M23" s="51">
        <f t="shared" si="1"/>
        <v>8.4</v>
      </c>
      <c r="N23" s="53">
        <v>2</v>
      </c>
      <c r="O23" s="24">
        <v>8.5</v>
      </c>
      <c r="P23" s="39"/>
      <c r="Q23" s="45">
        <f t="shared" si="2"/>
        <v>10.5</v>
      </c>
      <c r="R23" s="50">
        <v>2</v>
      </c>
      <c r="S23" s="24">
        <v>8.8</v>
      </c>
      <c r="T23" s="39"/>
      <c r="U23" s="51">
        <f t="shared" si="3"/>
        <v>10.8</v>
      </c>
      <c r="V23" s="53">
        <v>2</v>
      </c>
      <c r="W23" s="24">
        <v>6.75</v>
      </c>
      <c r="X23" s="39"/>
      <c r="Y23" s="45">
        <f t="shared" si="4"/>
        <v>8.75</v>
      </c>
      <c r="Z23" s="50">
        <v>0.6</v>
      </c>
      <c r="AA23" s="24">
        <v>7.7</v>
      </c>
      <c r="AB23" s="39"/>
      <c r="AC23" s="51">
        <f t="shared" si="5"/>
        <v>8.3</v>
      </c>
      <c r="AD23" s="47">
        <f t="shared" si="6"/>
        <v>57.25</v>
      </c>
    </row>
    <row r="24" spans="1:30" ht="15.75">
      <c r="A24" s="43" t="s">
        <v>26</v>
      </c>
      <c r="B24" s="91" t="s">
        <v>138</v>
      </c>
      <c r="C24" s="149" t="s">
        <v>139</v>
      </c>
      <c r="D24" s="74" t="s">
        <v>64</v>
      </c>
      <c r="E24" s="149" t="s">
        <v>102</v>
      </c>
      <c r="F24" s="53">
        <v>2.4</v>
      </c>
      <c r="G24" s="24">
        <v>8.15</v>
      </c>
      <c r="H24" s="39"/>
      <c r="I24" s="45">
        <f t="shared" si="0"/>
        <v>10.55</v>
      </c>
      <c r="J24" s="50">
        <v>0.6</v>
      </c>
      <c r="K24" s="24">
        <v>8.2</v>
      </c>
      <c r="L24" s="39"/>
      <c r="M24" s="51">
        <f t="shared" si="1"/>
        <v>8.799999999999999</v>
      </c>
      <c r="N24" s="53">
        <v>1.9</v>
      </c>
      <c r="O24" s="24">
        <v>7.3</v>
      </c>
      <c r="P24" s="39"/>
      <c r="Q24" s="45">
        <f t="shared" si="2"/>
        <v>9.2</v>
      </c>
      <c r="R24" s="50">
        <v>2</v>
      </c>
      <c r="S24" s="24">
        <v>8.3</v>
      </c>
      <c r="T24" s="39"/>
      <c r="U24" s="51">
        <f t="shared" si="3"/>
        <v>10.3</v>
      </c>
      <c r="V24" s="53">
        <v>1.8</v>
      </c>
      <c r="W24" s="24">
        <v>5.25</v>
      </c>
      <c r="X24" s="39"/>
      <c r="Y24" s="45">
        <f t="shared" si="4"/>
        <v>7.05</v>
      </c>
      <c r="Z24" s="50">
        <v>0</v>
      </c>
      <c r="AA24" s="24">
        <v>8.5</v>
      </c>
      <c r="AB24" s="39"/>
      <c r="AC24" s="51">
        <f t="shared" si="5"/>
        <v>8.5</v>
      </c>
      <c r="AD24" s="47">
        <f t="shared" si="6"/>
        <v>54.4</v>
      </c>
    </row>
    <row r="25" spans="1:30" ht="15.75">
      <c r="A25" s="43" t="s">
        <v>27</v>
      </c>
      <c r="B25" s="148" t="s">
        <v>68</v>
      </c>
      <c r="C25" s="147" t="s">
        <v>45</v>
      </c>
      <c r="D25" s="74" t="s">
        <v>64</v>
      </c>
      <c r="E25" s="149" t="s">
        <v>96</v>
      </c>
      <c r="F25" s="53">
        <v>1.8</v>
      </c>
      <c r="G25" s="24">
        <v>7.1</v>
      </c>
      <c r="H25" s="39"/>
      <c r="I25" s="45">
        <f t="shared" si="0"/>
        <v>8.9</v>
      </c>
      <c r="J25" s="50">
        <v>0.6</v>
      </c>
      <c r="K25" s="24">
        <v>7.3</v>
      </c>
      <c r="L25" s="39"/>
      <c r="M25" s="51">
        <f t="shared" si="1"/>
        <v>7.8999999999999995</v>
      </c>
      <c r="N25" s="53">
        <v>1.3</v>
      </c>
      <c r="O25" s="24">
        <v>8.2</v>
      </c>
      <c r="P25" s="39"/>
      <c r="Q25" s="45">
        <f t="shared" si="2"/>
        <v>9.5</v>
      </c>
      <c r="R25" s="50">
        <v>2</v>
      </c>
      <c r="S25" s="24">
        <v>8.5</v>
      </c>
      <c r="T25" s="39"/>
      <c r="U25" s="51">
        <f t="shared" si="3"/>
        <v>10.5</v>
      </c>
      <c r="V25" s="53">
        <v>0.6</v>
      </c>
      <c r="W25" s="24">
        <v>6.55</v>
      </c>
      <c r="X25" s="39"/>
      <c r="Y25" s="45">
        <f t="shared" si="4"/>
        <v>7.1499999999999995</v>
      </c>
      <c r="Z25" s="50">
        <v>1.2</v>
      </c>
      <c r="AA25" s="24">
        <v>6.95</v>
      </c>
      <c r="AB25" s="39"/>
      <c r="AC25" s="51">
        <f t="shared" si="5"/>
        <v>8.15</v>
      </c>
      <c r="AD25" s="47">
        <f t="shared" si="6"/>
        <v>52.099999999999994</v>
      </c>
    </row>
    <row r="26" spans="1:30" ht="15.75">
      <c r="A26" s="43" t="s">
        <v>28</v>
      </c>
      <c r="B26" s="148" t="s">
        <v>97</v>
      </c>
      <c r="C26" s="147" t="s">
        <v>98</v>
      </c>
      <c r="D26" s="74" t="s">
        <v>64</v>
      </c>
      <c r="E26" s="149" t="s">
        <v>96</v>
      </c>
      <c r="F26" s="53">
        <v>0.7</v>
      </c>
      <c r="G26" s="24">
        <v>6.8</v>
      </c>
      <c r="H26" s="39"/>
      <c r="I26" s="45">
        <f t="shared" si="0"/>
        <v>7.5</v>
      </c>
      <c r="J26" s="50">
        <v>0.6</v>
      </c>
      <c r="K26" s="24">
        <v>7.1</v>
      </c>
      <c r="L26" s="39"/>
      <c r="M26" s="51">
        <f t="shared" si="1"/>
        <v>7.699999999999999</v>
      </c>
      <c r="N26" s="53">
        <v>0</v>
      </c>
      <c r="O26" s="24">
        <v>7.4</v>
      </c>
      <c r="P26" s="39"/>
      <c r="Q26" s="45">
        <f t="shared" si="2"/>
        <v>7.4</v>
      </c>
      <c r="R26" s="50">
        <v>2</v>
      </c>
      <c r="S26" s="24">
        <v>8.2</v>
      </c>
      <c r="T26" s="39"/>
      <c r="U26" s="51">
        <f t="shared" si="3"/>
        <v>10.2</v>
      </c>
      <c r="V26" s="53">
        <v>0.6</v>
      </c>
      <c r="W26" s="24">
        <v>4.55</v>
      </c>
      <c r="X26" s="39"/>
      <c r="Y26" s="45">
        <f t="shared" si="4"/>
        <v>5.1499999999999995</v>
      </c>
      <c r="Z26" s="50">
        <v>0</v>
      </c>
      <c r="AA26" s="24">
        <v>7.4</v>
      </c>
      <c r="AB26" s="39"/>
      <c r="AC26" s="51">
        <f t="shared" si="5"/>
        <v>7.4</v>
      </c>
      <c r="AD26" s="47">
        <f t="shared" si="6"/>
        <v>45.349999999999994</v>
      </c>
    </row>
    <row r="27" spans="1:30" ht="15.75">
      <c r="A27" s="43" t="s">
        <v>29</v>
      </c>
      <c r="B27" s="148" t="s">
        <v>93</v>
      </c>
      <c r="C27" s="147" t="s">
        <v>22</v>
      </c>
      <c r="D27" s="74" t="s">
        <v>64</v>
      </c>
      <c r="E27" s="150" t="s">
        <v>102</v>
      </c>
      <c r="F27" s="53">
        <v>2.8</v>
      </c>
      <c r="G27" s="24">
        <v>8.4</v>
      </c>
      <c r="H27" s="39"/>
      <c r="I27" s="45">
        <f t="shared" si="0"/>
        <v>11.2</v>
      </c>
      <c r="J27" s="50">
        <v>1.9</v>
      </c>
      <c r="K27" s="24">
        <v>8.1</v>
      </c>
      <c r="L27" s="39"/>
      <c r="M27" s="51">
        <f t="shared" si="1"/>
        <v>10</v>
      </c>
      <c r="N27" s="53">
        <v>0</v>
      </c>
      <c r="O27" s="24"/>
      <c r="P27" s="39"/>
      <c r="Q27" s="45">
        <f t="shared" si="2"/>
        <v>0</v>
      </c>
      <c r="R27" s="50">
        <v>2</v>
      </c>
      <c r="S27" s="24">
        <v>8.8</v>
      </c>
      <c r="T27" s="39"/>
      <c r="U27" s="51">
        <f t="shared" si="3"/>
        <v>10.8</v>
      </c>
      <c r="V27" s="53">
        <v>2.5</v>
      </c>
      <c r="W27" s="24">
        <v>9.05</v>
      </c>
      <c r="X27" s="39"/>
      <c r="Y27" s="45">
        <f t="shared" si="4"/>
        <v>11.55</v>
      </c>
      <c r="Z27" s="50"/>
      <c r="AA27" s="24"/>
      <c r="AB27" s="39"/>
      <c r="AC27" s="51">
        <f t="shared" si="5"/>
        <v>0</v>
      </c>
      <c r="AD27" s="47">
        <f t="shared" si="6"/>
        <v>43.55</v>
      </c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4" ht="15.75">
      <c r="B46" s="91"/>
      <c r="C46" s="91"/>
      <c r="D46" s="92"/>
    </row>
    <row r="47" spans="2:4" ht="15.75">
      <c r="B47" s="1"/>
      <c r="C47" s="94"/>
      <c r="D47" s="95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4" ht="15.75">
      <c r="B51" s="91"/>
      <c r="C51" s="91"/>
      <c r="D51" s="92"/>
    </row>
    <row r="52" spans="2:4" ht="15.75">
      <c r="B52" s="1"/>
      <c r="C52" s="91"/>
      <c r="D52" s="92"/>
    </row>
    <row r="53" spans="2:5" ht="15.75">
      <c r="B53" s="1"/>
      <c r="C53" s="1"/>
      <c r="D53" s="1"/>
      <c r="E53" s="1"/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3.125" style="104" customWidth="1"/>
    <col min="2" max="2" width="16.75390625" style="91" customWidth="1"/>
    <col min="3" max="3" width="11.125" style="91" customWidth="1"/>
    <col min="4" max="4" width="4.375" style="92" customWidth="1"/>
    <col min="5" max="10" width="8.625" style="92" customWidth="1"/>
    <col min="11" max="11" width="10.375" style="136" customWidth="1"/>
    <col min="12" max="16384" width="9.125" style="91" customWidth="1"/>
  </cols>
  <sheetData>
    <row r="1" spans="1:11" ht="27" customHeight="1">
      <c r="A1" s="166" t="s">
        <v>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6.75" customHeight="1">
      <c r="A2" s="93"/>
      <c r="D2" s="91"/>
      <c r="K2" s="128"/>
    </row>
    <row r="3" spans="1:11" ht="18">
      <c r="A3" s="166" t="s">
        <v>106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>
      <c r="A5" s="167" t="s">
        <v>52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2:11" ht="15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75" customFormat="1" ht="29.25" customHeight="1">
      <c r="A7" s="130"/>
      <c r="C7" s="92"/>
      <c r="D7" s="92"/>
      <c r="K7" s="131" t="s">
        <v>0</v>
      </c>
    </row>
    <row r="8" spans="1:12" s="75" customFormat="1" ht="29.25" customHeight="1">
      <c r="A8" s="130"/>
      <c r="B8" s="91"/>
      <c r="C8" s="94"/>
      <c r="D8" s="97"/>
      <c r="E8" s="92"/>
      <c r="F8" s="92"/>
      <c r="G8" s="92"/>
      <c r="H8" s="92"/>
      <c r="I8" s="92"/>
      <c r="J8" s="92"/>
      <c r="K8" s="132"/>
      <c r="L8" s="141"/>
    </row>
    <row r="9" spans="1:12" s="75" customFormat="1" ht="17.25" customHeight="1">
      <c r="A9" s="128" t="s">
        <v>1</v>
      </c>
      <c r="B9" s="68" t="s">
        <v>55</v>
      </c>
      <c r="C9" s="102"/>
      <c r="D9" s="103"/>
      <c r="E9" s="92"/>
      <c r="F9" s="92"/>
      <c r="G9" s="92"/>
      <c r="H9" s="92"/>
      <c r="I9" s="92"/>
      <c r="J9" s="92"/>
      <c r="K9" s="132"/>
      <c r="L9" s="141"/>
    </row>
    <row r="10" spans="2:12" s="75" customFormat="1" ht="17.25" customHeight="1">
      <c r="B10" s="72" t="s">
        <v>70</v>
      </c>
      <c r="C10" s="73" t="s">
        <v>35</v>
      </c>
      <c r="D10" s="74" t="s">
        <v>64</v>
      </c>
      <c r="E10" s="15">
        <v>12.4</v>
      </c>
      <c r="F10" s="15">
        <v>10.3</v>
      </c>
      <c r="G10" s="15">
        <v>11.2</v>
      </c>
      <c r="H10" s="15">
        <v>11.75</v>
      </c>
      <c r="I10" s="15">
        <v>11.8</v>
      </c>
      <c r="J10" s="15">
        <v>10.1</v>
      </c>
      <c r="K10" s="132"/>
      <c r="L10" s="141"/>
    </row>
    <row r="11" spans="1:12" s="75" customFormat="1" ht="17.25" customHeight="1">
      <c r="A11" s="128"/>
      <c r="B11" s="72" t="s">
        <v>71</v>
      </c>
      <c r="C11" s="73" t="s">
        <v>21</v>
      </c>
      <c r="D11" s="74" t="s">
        <v>63</v>
      </c>
      <c r="E11" s="15">
        <v>12.2</v>
      </c>
      <c r="F11" s="15">
        <v>10.5</v>
      </c>
      <c r="G11" s="15">
        <v>11.4</v>
      </c>
      <c r="H11" s="15">
        <v>11.6</v>
      </c>
      <c r="I11" s="15">
        <v>12.2</v>
      </c>
      <c r="J11" s="15">
        <v>10.8</v>
      </c>
      <c r="K11" s="132"/>
      <c r="L11" s="141"/>
    </row>
    <row r="12" spans="1:12" s="75" customFormat="1" ht="17.25" customHeight="1">
      <c r="A12" s="128"/>
      <c r="B12" s="72"/>
      <c r="C12" s="73"/>
      <c r="D12" s="74"/>
      <c r="E12" s="15"/>
      <c r="F12" s="15"/>
      <c r="G12" s="15"/>
      <c r="H12" s="15"/>
      <c r="I12" s="15"/>
      <c r="J12" s="15"/>
      <c r="K12" s="132"/>
      <c r="L12" s="141"/>
    </row>
    <row r="13" spans="1:12" s="75" customFormat="1" ht="17.25" customHeight="1">
      <c r="A13" s="128"/>
      <c r="B13" s="88"/>
      <c r="C13" s="89"/>
      <c r="D13" s="90"/>
      <c r="E13" s="134">
        <f aca="true" t="shared" si="0" ref="E13:J13">IF(SUM(E10:E12)&gt;0,LARGE(E10:E12,1)+LARGE(E10:E12,2))</f>
        <v>24.6</v>
      </c>
      <c r="F13" s="134">
        <f t="shared" si="0"/>
        <v>20.8</v>
      </c>
      <c r="G13" s="134">
        <f t="shared" si="0"/>
        <v>22.6</v>
      </c>
      <c r="H13" s="134">
        <f t="shared" si="0"/>
        <v>23.35</v>
      </c>
      <c r="I13" s="134">
        <f t="shared" si="0"/>
        <v>24</v>
      </c>
      <c r="J13" s="134">
        <f t="shared" si="0"/>
        <v>20.9</v>
      </c>
      <c r="K13" s="135">
        <f>SUM(E13:J13)</f>
        <v>136.25</v>
      </c>
      <c r="L13" s="141"/>
    </row>
    <row r="14" spans="1:12" s="75" customFormat="1" ht="7.5" customHeight="1">
      <c r="A14" s="130"/>
      <c r="B14" s="91"/>
      <c r="C14" s="94"/>
      <c r="D14" s="97"/>
      <c r="E14" s="92"/>
      <c r="F14" s="92"/>
      <c r="G14" s="92"/>
      <c r="H14" s="92"/>
      <c r="I14" s="92"/>
      <c r="J14" s="92"/>
      <c r="K14" s="132"/>
      <c r="L14" s="141"/>
    </row>
    <row r="15" spans="1:12" ht="17.25" customHeight="1">
      <c r="A15" s="128" t="s">
        <v>2</v>
      </c>
      <c r="B15" s="96" t="s">
        <v>102</v>
      </c>
      <c r="C15" s="75"/>
      <c r="D15" s="75"/>
      <c r="K15" s="132"/>
      <c r="L15" s="141"/>
    </row>
    <row r="16" spans="2:12" ht="17.25" customHeight="1">
      <c r="B16" s="72" t="s">
        <v>93</v>
      </c>
      <c r="C16" s="73" t="s">
        <v>22</v>
      </c>
      <c r="D16" s="74" t="s">
        <v>64</v>
      </c>
      <c r="E16" s="15">
        <v>11.2</v>
      </c>
      <c r="F16" s="15">
        <v>10</v>
      </c>
      <c r="G16" s="15">
        <v>0</v>
      </c>
      <c r="H16" s="15">
        <v>10.8</v>
      </c>
      <c r="I16" s="15">
        <v>11.55</v>
      </c>
      <c r="J16" s="15"/>
      <c r="K16" s="132"/>
      <c r="L16" s="141"/>
    </row>
    <row r="17" spans="1:12" ht="17.25" customHeight="1">
      <c r="A17" s="128"/>
      <c r="B17" s="72" t="s">
        <v>89</v>
      </c>
      <c r="C17" s="73" t="s">
        <v>90</v>
      </c>
      <c r="D17" s="74" t="s">
        <v>64</v>
      </c>
      <c r="E17" s="15">
        <v>11.3</v>
      </c>
      <c r="F17" s="15">
        <v>10.5</v>
      </c>
      <c r="G17" s="15">
        <v>11.5</v>
      </c>
      <c r="H17" s="15">
        <v>11.4</v>
      </c>
      <c r="I17" s="15">
        <v>11.85</v>
      </c>
      <c r="J17" s="15">
        <v>10.85</v>
      </c>
      <c r="K17" s="132"/>
      <c r="L17" s="141"/>
    </row>
    <row r="18" spans="1:12" ht="17.25" customHeight="1">
      <c r="A18" s="128"/>
      <c r="B18" s="72" t="s">
        <v>87</v>
      </c>
      <c r="C18" s="73" t="s">
        <v>20</v>
      </c>
      <c r="D18" s="74" t="s">
        <v>63</v>
      </c>
      <c r="E18" s="15">
        <v>11.9</v>
      </c>
      <c r="F18" s="15">
        <v>9.7</v>
      </c>
      <c r="G18" s="15">
        <v>10.6</v>
      </c>
      <c r="H18" s="15">
        <v>11.4</v>
      </c>
      <c r="I18" s="15">
        <v>10.75</v>
      </c>
      <c r="J18" s="15">
        <v>9.9</v>
      </c>
      <c r="K18" s="132"/>
      <c r="L18" s="141"/>
    </row>
    <row r="19" spans="1:12" ht="17.25" customHeight="1">
      <c r="A19" s="128"/>
      <c r="B19" s="88"/>
      <c r="C19" s="89"/>
      <c r="D19" s="133"/>
      <c r="E19" s="134">
        <f aca="true" t="shared" si="1" ref="E19:J19">IF(SUM(E16:E18)&gt;0,LARGE(E16:E18,1)+LARGE(E16:E18,2))</f>
        <v>23.200000000000003</v>
      </c>
      <c r="F19" s="134">
        <f t="shared" si="1"/>
        <v>20.5</v>
      </c>
      <c r="G19" s="134">
        <f t="shared" si="1"/>
        <v>22.1</v>
      </c>
      <c r="H19" s="134">
        <f t="shared" si="1"/>
        <v>22.8</v>
      </c>
      <c r="I19" s="134">
        <f t="shared" si="1"/>
        <v>23.4</v>
      </c>
      <c r="J19" s="134">
        <f t="shared" si="1"/>
        <v>20.75</v>
      </c>
      <c r="K19" s="135">
        <f>SUM(E19:J19)</f>
        <v>132.75</v>
      </c>
      <c r="L19" s="141"/>
    </row>
    <row r="20" spans="1:12" ht="9" customHeight="1">
      <c r="A20" s="130"/>
      <c r="B20" s="75"/>
      <c r="C20" s="92"/>
      <c r="E20" s="75"/>
      <c r="F20" s="75"/>
      <c r="G20" s="75"/>
      <c r="H20" s="75"/>
      <c r="I20" s="75"/>
      <c r="J20" s="75"/>
      <c r="K20" s="131"/>
      <c r="L20" s="141"/>
    </row>
    <row r="21" spans="1:12" ht="17.25" customHeight="1">
      <c r="A21" s="128" t="s">
        <v>3</v>
      </c>
      <c r="B21" s="93" t="s">
        <v>39</v>
      </c>
      <c r="C21" s="94"/>
      <c r="D21" s="95"/>
      <c r="K21" s="132"/>
      <c r="L21" s="141"/>
    </row>
    <row r="22" spans="1:12" ht="17.25" customHeight="1">
      <c r="A22" s="128"/>
      <c r="B22" s="72" t="s">
        <v>154</v>
      </c>
      <c r="C22" s="73" t="s">
        <v>77</v>
      </c>
      <c r="D22" s="74" t="s">
        <v>64</v>
      </c>
      <c r="E22" s="15">
        <v>11.7</v>
      </c>
      <c r="F22" s="15">
        <v>7.9</v>
      </c>
      <c r="G22" s="15">
        <v>10.5</v>
      </c>
      <c r="H22" s="15">
        <v>10.6</v>
      </c>
      <c r="I22" s="15">
        <v>10.85</v>
      </c>
      <c r="J22" s="15">
        <v>8.8</v>
      </c>
      <c r="K22" s="130"/>
      <c r="L22" s="141"/>
    </row>
    <row r="23" spans="1:12" ht="17.25" customHeight="1">
      <c r="A23" s="128"/>
      <c r="B23" s="72" t="s">
        <v>100</v>
      </c>
      <c r="C23" s="73" t="s">
        <v>77</v>
      </c>
      <c r="D23" s="74" t="s">
        <v>64</v>
      </c>
      <c r="E23" s="15">
        <v>10.9</v>
      </c>
      <c r="F23" s="15">
        <v>9.6</v>
      </c>
      <c r="G23" s="15">
        <v>10.9</v>
      </c>
      <c r="H23" s="15">
        <v>10.7</v>
      </c>
      <c r="I23" s="15">
        <v>9.15</v>
      </c>
      <c r="J23" s="15">
        <v>8.8</v>
      </c>
      <c r="K23" s="132"/>
      <c r="L23" s="141"/>
    </row>
    <row r="24" spans="1:12" ht="17.25" customHeight="1">
      <c r="A24" s="128"/>
      <c r="B24" s="72" t="s">
        <v>67</v>
      </c>
      <c r="C24" s="73" t="s">
        <v>32</v>
      </c>
      <c r="D24" s="74" t="s">
        <v>63</v>
      </c>
      <c r="E24" s="15">
        <v>12.75</v>
      </c>
      <c r="F24" s="15">
        <v>10.2</v>
      </c>
      <c r="G24" s="15">
        <v>11.1</v>
      </c>
      <c r="H24" s="15">
        <v>11.25</v>
      </c>
      <c r="I24" s="15">
        <v>11.95</v>
      </c>
      <c r="J24" s="15">
        <v>10.35</v>
      </c>
      <c r="K24" s="132"/>
      <c r="L24" s="141"/>
    </row>
    <row r="25" spans="1:12" ht="17.25" customHeight="1">
      <c r="A25" s="128"/>
      <c r="B25" s="88"/>
      <c r="C25" s="89"/>
      <c r="D25" s="133"/>
      <c r="E25" s="134">
        <f aca="true" t="shared" si="2" ref="E25:J25">IF(SUM(E22:E24)&gt;0,LARGE(E22:E24,1)+LARGE(E22:E24,2))</f>
        <v>24.45</v>
      </c>
      <c r="F25" s="134">
        <f t="shared" si="2"/>
        <v>19.799999999999997</v>
      </c>
      <c r="G25" s="134">
        <f t="shared" si="2"/>
        <v>22</v>
      </c>
      <c r="H25" s="134">
        <f t="shared" si="2"/>
        <v>21.95</v>
      </c>
      <c r="I25" s="134">
        <f t="shared" si="2"/>
        <v>22.799999999999997</v>
      </c>
      <c r="J25" s="134">
        <f t="shared" si="2"/>
        <v>19.15</v>
      </c>
      <c r="K25" s="135">
        <f>SUM(E25:J25)</f>
        <v>130.15</v>
      </c>
      <c r="L25" s="141"/>
    </row>
    <row r="26" spans="1:12" ht="7.5" customHeight="1">
      <c r="A26" s="130"/>
      <c r="L26" s="141"/>
    </row>
    <row r="27" spans="1:12" ht="17.25" customHeight="1">
      <c r="A27" s="128" t="s">
        <v>4</v>
      </c>
      <c r="B27" s="93" t="s">
        <v>43</v>
      </c>
      <c r="C27" s="94"/>
      <c r="D27" s="95"/>
      <c r="L27" s="141"/>
    </row>
    <row r="28" spans="1:12" ht="17.25" customHeight="1">
      <c r="A28" s="128"/>
      <c r="B28" s="72" t="s">
        <v>73</v>
      </c>
      <c r="C28" s="73" t="s">
        <v>74</v>
      </c>
      <c r="D28" s="74" t="s">
        <v>64</v>
      </c>
      <c r="E28" s="56">
        <v>11.85</v>
      </c>
      <c r="F28" s="15">
        <v>9.9</v>
      </c>
      <c r="G28" s="15">
        <v>10.8</v>
      </c>
      <c r="H28" s="15">
        <v>11.3</v>
      </c>
      <c r="I28" s="15">
        <v>12</v>
      </c>
      <c r="J28" s="15">
        <v>9</v>
      </c>
      <c r="K28" s="132"/>
      <c r="L28" s="141"/>
    </row>
    <row r="29" spans="1:12" ht="17.25" customHeight="1">
      <c r="A29" s="128"/>
      <c r="B29" s="72" t="s">
        <v>65</v>
      </c>
      <c r="C29" s="73" t="s">
        <v>69</v>
      </c>
      <c r="D29" s="74" t="s">
        <v>64</v>
      </c>
      <c r="E29" s="56">
        <v>11.65</v>
      </c>
      <c r="F29" s="15">
        <v>8.6</v>
      </c>
      <c r="G29" s="15">
        <v>10.9</v>
      </c>
      <c r="H29" s="15">
        <v>11.4</v>
      </c>
      <c r="I29" s="15">
        <v>7.9</v>
      </c>
      <c r="J29" s="15">
        <v>8.3</v>
      </c>
      <c r="K29" s="132"/>
      <c r="L29" s="141"/>
    </row>
    <row r="30" spans="1:12" ht="17.25" customHeight="1">
      <c r="A30" s="128"/>
      <c r="B30" s="72" t="s">
        <v>75</v>
      </c>
      <c r="C30" s="73" t="s">
        <v>72</v>
      </c>
      <c r="D30" s="74" t="s">
        <v>64</v>
      </c>
      <c r="E30" s="56">
        <v>11.55</v>
      </c>
      <c r="F30" s="15">
        <v>10.3</v>
      </c>
      <c r="G30" s="15">
        <v>10.7</v>
      </c>
      <c r="H30" s="15">
        <v>11</v>
      </c>
      <c r="I30" s="15">
        <v>11.2</v>
      </c>
      <c r="J30" s="15">
        <v>8.55</v>
      </c>
      <c r="K30" s="132"/>
      <c r="L30" s="141"/>
    </row>
    <row r="31" spans="1:12" ht="17.25" customHeight="1">
      <c r="A31" s="128"/>
      <c r="E31" s="134">
        <f aca="true" t="shared" si="3" ref="E31:J31">IF(SUM(E28:E30)&gt;0,LARGE(E28:E30,1)+LARGE(E28:E30,2))</f>
        <v>23.5</v>
      </c>
      <c r="F31" s="134">
        <f t="shared" si="3"/>
        <v>20.200000000000003</v>
      </c>
      <c r="G31" s="134">
        <f t="shared" si="3"/>
        <v>21.700000000000003</v>
      </c>
      <c r="H31" s="134">
        <f t="shared" si="3"/>
        <v>22.700000000000003</v>
      </c>
      <c r="I31" s="134">
        <f t="shared" si="3"/>
        <v>23.2</v>
      </c>
      <c r="J31" s="134">
        <f t="shared" si="3"/>
        <v>17.55</v>
      </c>
      <c r="K31" s="135">
        <f>SUM(E31:J31)</f>
        <v>128.85000000000002</v>
      </c>
      <c r="L31" s="141"/>
    </row>
    <row r="32" spans="1:12" ht="6.75" customHeight="1">
      <c r="A32" s="130"/>
      <c r="E32" s="134"/>
      <c r="F32" s="134"/>
      <c r="G32" s="134"/>
      <c r="H32" s="134"/>
      <c r="I32" s="134"/>
      <c r="J32" s="134"/>
      <c r="K32" s="135"/>
      <c r="L32" s="141"/>
    </row>
    <row r="33" spans="1:12" ht="17.25" customHeight="1">
      <c r="A33" s="128" t="s">
        <v>5</v>
      </c>
      <c r="B33" s="93" t="s">
        <v>123</v>
      </c>
      <c r="C33" s="94"/>
      <c r="D33" s="95"/>
      <c r="L33" s="141"/>
    </row>
    <row r="34" spans="1:12" ht="17.25" customHeight="1">
      <c r="A34" s="128"/>
      <c r="B34" s="72" t="s">
        <v>129</v>
      </c>
      <c r="C34" s="73" t="s">
        <v>130</v>
      </c>
      <c r="D34" s="74" t="s">
        <v>63</v>
      </c>
      <c r="E34" s="56">
        <v>12.25</v>
      </c>
      <c r="F34" s="15">
        <v>9.9</v>
      </c>
      <c r="G34" s="15">
        <v>11.3</v>
      </c>
      <c r="H34" s="15">
        <v>11.4</v>
      </c>
      <c r="I34" s="15">
        <v>11.75</v>
      </c>
      <c r="J34" s="15">
        <v>10.4</v>
      </c>
      <c r="K34" s="132"/>
      <c r="L34" s="141"/>
    </row>
    <row r="35" spans="1:12" ht="17.25" customHeight="1">
      <c r="A35" s="128"/>
      <c r="B35" s="72" t="s">
        <v>131</v>
      </c>
      <c r="C35" s="73" t="s">
        <v>17</v>
      </c>
      <c r="D35" s="74" t="s">
        <v>64</v>
      </c>
      <c r="E35" s="56">
        <v>10.2</v>
      </c>
      <c r="F35" s="15">
        <v>9.5</v>
      </c>
      <c r="G35" s="15">
        <v>10.7</v>
      </c>
      <c r="H35" s="15">
        <v>10.95</v>
      </c>
      <c r="I35" s="15">
        <v>9.4</v>
      </c>
      <c r="J35" s="15">
        <v>8.7</v>
      </c>
      <c r="K35" s="132"/>
      <c r="L35" s="141"/>
    </row>
    <row r="36" spans="1:12" ht="17.25" customHeight="1">
      <c r="A36" s="128"/>
      <c r="E36" s="134">
        <f aca="true" t="shared" si="4" ref="E36:J36">IF(SUM(E34:E35)&gt;0,LARGE(E34:E35,1)+LARGE(E34:E35,2))</f>
        <v>22.45</v>
      </c>
      <c r="F36" s="134">
        <f t="shared" si="4"/>
        <v>19.4</v>
      </c>
      <c r="G36" s="134">
        <f t="shared" si="4"/>
        <v>22</v>
      </c>
      <c r="H36" s="134">
        <f t="shared" si="4"/>
        <v>22.35</v>
      </c>
      <c r="I36" s="134">
        <f t="shared" si="4"/>
        <v>21.15</v>
      </c>
      <c r="J36" s="134">
        <f t="shared" si="4"/>
        <v>19.1</v>
      </c>
      <c r="K36" s="135">
        <f>SUM(E36:J36)</f>
        <v>126.44999999999999</v>
      </c>
      <c r="L36" s="141"/>
    </row>
    <row r="37" spans="1:12" ht="18">
      <c r="A37" s="128"/>
      <c r="C37" s="94"/>
      <c r="D37" s="97"/>
      <c r="K37" s="132"/>
      <c r="L37" s="141"/>
    </row>
    <row r="38" spans="1:12" ht="18">
      <c r="A38" s="128" t="s">
        <v>6</v>
      </c>
      <c r="B38" s="93" t="s">
        <v>42</v>
      </c>
      <c r="C38" s="94"/>
      <c r="D38" s="95"/>
      <c r="K38" s="132"/>
      <c r="L38" s="141"/>
    </row>
    <row r="39" spans="1:12" ht="18">
      <c r="A39" s="128"/>
      <c r="B39" s="72" t="s">
        <v>112</v>
      </c>
      <c r="C39" s="73" t="s">
        <v>113</v>
      </c>
      <c r="D39" s="74"/>
      <c r="E39" s="56">
        <v>11.5</v>
      </c>
      <c r="F39" s="15">
        <v>9.7</v>
      </c>
      <c r="G39" s="15">
        <v>10.3</v>
      </c>
      <c r="H39" s="15">
        <v>11</v>
      </c>
      <c r="I39" s="15">
        <v>7.3</v>
      </c>
      <c r="J39" s="15">
        <v>9</v>
      </c>
      <c r="K39" s="132"/>
      <c r="L39" s="141"/>
    </row>
    <row r="40" spans="1:12" ht="15.75">
      <c r="A40" s="130"/>
      <c r="B40" s="72" t="s">
        <v>114</v>
      </c>
      <c r="C40" s="73" t="s">
        <v>80</v>
      </c>
      <c r="D40" s="74"/>
      <c r="E40" s="56">
        <v>10.9</v>
      </c>
      <c r="F40" s="15">
        <v>9.4</v>
      </c>
      <c r="G40" s="15">
        <v>10.8</v>
      </c>
      <c r="H40" s="15">
        <v>10.2</v>
      </c>
      <c r="I40" s="15">
        <v>9.55</v>
      </c>
      <c r="J40" s="15">
        <v>8.05</v>
      </c>
      <c r="K40" s="132"/>
      <c r="L40" s="141"/>
    </row>
    <row r="41" spans="1:12" ht="18">
      <c r="A41" s="128"/>
      <c r="B41" s="72" t="s">
        <v>104</v>
      </c>
      <c r="C41" s="73" t="s">
        <v>72</v>
      </c>
      <c r="D41" s="74" t="s">
        <v>63</v>
      </c>
      <c r="E41" s="56">
        <v>10.5</v>
      </c>
      <c r="F41" s="15">
        <v>8.4</v>
      </c>
      <c r="G41" s="15">
        <v>10.5</v>
      </c>
      <c r="H41" s="15">
        <v>10.8</v>
      </c>
      <c r="I41" s="15">
        <v>8.75</v>
      </c>
      <c r="J41" s="15">
        <v>8.3</v>
      </c>
      <c r="K41" s="132"/>
      <c r="L41" s="141"/>
    </row>
    <row r="42" spans="1:12" ht="18">
      <c r="A42" s="128"/>
      <c r="B42" s="88"/>
      <c r="C42" s="89"/>
      <c r="D42" s="133"/>
      <c r="E42" s="134">
        <f aca="true" t="shared" si="5" ref="E42:J42">IF(SUM(E39:E41)&gt;0,LARGE(E39:E41,1)+LARGE(E39:E41,2))</f>
        <v>22.4</v>
      </c>
      <c r="F42" s="134">
        <f t="shared" si="5"/>
        <v>19.1</v>
      </c>
      <c r="G42" s="134">
        <f t="shared" si="5"/>
        <v>21.3</v>
      </c>
      <c r="H42" s="134">
        <f t="shared" si="5"/>
        <v>21.8</v>
      </c>
      <c r="I42" s="134">
        <f t="shared" si="5"/>
        <v>18.3</v>
      </c>
      <c r="J42" s="134">
        <f t="shared" si="5"/>
        <v>17.3</v>
      </c>
      <c r="K42" s="135">
        <f>SUM(E42:J42)</f>
        <v>120.19999999999999</v>
      </c>
      <c r="L42" s="141"/>
    </row>
    <row r="43" spans="1:12" ht="18">
      <c r="A43" s="128"/>
      <c r="C43" s="94"/>
      <c r="D43" s="97"/>
      <c r="K43" s="132"/>
      <c r="L43" s="141"/>
    </row>
    <row r="44" spans="1:12" ht="18">
      <c r="A44" s="128" t="s">
        <v>7</v>
      </c>
      <c r="B44" s="93" t="s">
        <v>96</v>
      </c>
      <c r="C44" s="98"/>
      <c r="D44" s="99"/>
      <c r="K44" s="132"/>
      <c r="L44" s="141"/>
    </row>
    <row r="45" spans="1:12" ht="18">
      <c r="A45" s="128"/>
      <c r="B45" s="72" t="s">
        <v>68</v>
      </c>
      <c r="C45" s="73" t="s">
        <v>45</v>
      </c>
      <c r="D45" s="74" t="s">
        <v>64</v>
      </c>
      <c r="E45" s="56">
        <v>8.9</v>
      </c>
      <c r="F45" s="15">
        <v>7.9</v>
      </c>
      <c r="G45" s="15">
        <v>9.5</v>
      </c>
      <c r="H45" s="15">
        <v>10.5</v>
      </c>
      <c r="I45" s="15">
        <v>7.15</v>
      </c>
      <c r="J45" s="15">
        <v>8.15</v>
      </c>
      <c r="K45" s="132"/>
      <c r="L45" s="141"/>
    </row>
    <row r="46" spans="2:12" ht="15.75">
      <c r="B46" s="72" t="s">
        <v>97</v>
      </c>
      <c r="C46" s="73" t="s">
        <v>98</v>
      </c>
      <c r="D46" s="74" t="s">
        <v>64</v>
      </c>
      <c r="E46" s="56">
        <v>7.5</v>
      </c>
      <c r="F46" s="15">
        <v>7.7</v>
      </c>
      <c r="G46" s="15">
        <v>7.4</v>
      </c>
      <c r="H46" s="15">
        <v>10.2</v>
      </c>
      <c r="I46" s="15">
        <v>5.15</v>
      </c>
      <c r="J46" s="15">
        <v>7.4</v>
      </c>
      <c r="K46" s="132"/>
      <c r="L46" s="141"/>
    </row>
    <row r="47" spans="2:12" ht="18">
      <c r="B47" s="88"/>
      <c r="C47" s="89"/>
      <c r="D47" s="90"/>
      <c r="E47" s="134">
        <f aca="true" t="shared" si="6" ref="E47:J47">IF(SUM(E45:E46)&gt;0,LARGE(E45:E46,1)+LARGE(E45:E46,2))</f>
        <v>16.4</v>
      </c>
      <c r="F47" s="134">
        <f t="shared" si="6"/>
        <v>15.600000000000001</v>
      </c>
      <c r="G47" s="134">
        <f t="shared" si="6"/>
        <v>16.9</v>
      </c>
      <c r="H47" s="134">
        <f t="shared" si="6"/>
        <v>20.7</v>
      </c>
      <c r="I47" s="134">
        <f t="shared" si="6"/>
        <v>12.3</v>
      </c>
      <c r="J47" s="134">
        <f t="shared" si="6"/>
        <v>15.55</v>
      </c>
      <c r="K47" s="135">
        <f>SUM(E47:J47)</f>
        <v>97.44999999999999</v>
      </c>
      <c r="L47" s="141"/>
    </row>
    <row r="48" ht="18">
      <c r="L48" s="141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2.625" style="95" customWidth="1"/>
    <col min="2" max="2" width="12.75390625" style="94" customWidth="1"/>
    <col min="3" max="3" width="7.75390625" style="105" customWidth="1"/>
    <col min="4" max="4" width="2.375" style="105" customWidth="1"/>
    <col min="5" max="5" width="16.375" style="69" customWidth="1"/>
    <col min="6" max="6" width="4.875" style="125" customWidth="1"/>
    <col min="7" max="7" width="4.875" style="95" customWidth="1"/>
    <col min="8" max="8" width="1.875" style="126" customWidth="1"/>
    <col min="9" max="9" width="5.75390625" style="95" customWidth="1"/>
    <col min="10" max="10" width="4.625" style="127" customWidth="1"/>
    <col min="11" max="11" width="4.375" style="95" customWidth="1"/>
    <col min="12" max="12" width="0.6171875" style="126" hidden="1" customWidth="1"/>
    <col min="13" max="13" width="5.75390625" style="95" customWidth="1"/>
    <col min="14" max="14" width="4.875" style="127" customWidth="1"/>
    <col min="15" max="15" width="4.875" style="95" customWidth="1"/>
    <col min="16" max="16" width="0.6171875" style="126" hidden="1" customWidth="1"/>
    <col min="17" max="17" width="5.75390625" style="95" customWidth="1"/>
    <col min="18" max="18" width="4.875" style="127" customWidth="1"/>
    <col min="19" max="19" width="4.875" style="92" customWidth="1"/>
    <col min="20" max="20" width="1.875" style="105" customWidth="1"/>
    <col min="21" max="21" width="5.75390625" style="91" customWidth="1"/>
    <col min="22" max="23" width="4.875" style="91" customWidth="1"/>
    <col min="24" max="24" width="1.625" style="105" hidden="1" customWidth="1"/>
    <col min="25" max="25" width="5.75390625" style="91" customWidth="1"/>
    <col min="26" max="26" width="4.375" style="91" customWidth="1"/>
    <col min="27" max="27" width="4.625" style="91" customWidth="1"/>
    <col min="28" max="28" width="2.125" style="105" hidden="1" customWidth="1"/>
    <col min="29" max="29" width="5.75390625" style="91" customWidth="1"/>
    <col min="30" max="30" width="7.00390625" style="91" customWidth="1"/>
    <col min="31" max="31" width="0.875" style="91" customWidth="1"/>
    <col min="32" max="16384" width="9.125" style="91" customWidth="1"/>
  </cols>
  <sheetData>
    <row r="1" spans="1:30" ht="30" customHeight="1">
      <c r="A1" s="168" t="s">
        <v>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19" ht="15" customHeight="1">
      <c r="A2" s="104"/>
      <c r="F2" s="91"/>
      <c r="G2" s="91"/>
      <c r="H2" s="105"/>
      <c r="I2" s="91"/>
      <c r="J2" s="91"/>
      <c r="K2" s="91"/>
      <c r="L2" s="105"/>
      <c r="M2" s="91"/>
      <c r="N2" s="91"/>
      <c r="O2" s="91"/>
      <c r="P2" s="105"/>
      <c r="Q2" s="91"/>
      <c r="R2" s="91"/>
      <c r="S2" s="91"/>
    </row>
    <row r="3" spans="1:30" ht="21.75" customHeight="1">
      <c r="A3" s="172" t="s">
        <v>150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</row>
    <row r="4" spans="1:30" ht="21.7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21.75" customHeight="1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s="112" customFormat="1" ht="39.75" customHeight="1">
      <c r="A6" s="107" t="s">
        <v>14</v>
      </c>
      <c r="B6" s="108" t="s">
        <v>15</v>
      </c>
      <c r="C6" s="109" t="s">
        <v>16</v>
      </c>
      <c r="D6" s="109"/>
      <c r="E6" s="110"/>
      <c r="F6" s="169"/>
      <c r="G6" s="170"/>
      <c r="H6" s="170"/>
      <c r="I6" s="171"/>
      <c r="J6" s="169"/>
      <c r="K6" s="170"/>
      <c r="L6" s="170"/>
      <c r="M6" s="171"/>
      <c r="N6" s="169"/>
      <c r="O6" s="170"/>
      <c r="P6" s="170"/>
      <c r="Q6" s="171"/>
      <c r="R6" s="169"/>
      <c r="S6" s="170"/>
      <c r="T6" s="170"/>
      <c r="U6" s="171"/>
      <c r="V6" s="169"/>
      <c r="W6" s="170"/>
      <c r="X6" s="170"/>
      <c r="Y6" s="171"/>
      <c r="Z6" s="169"/>
      <c r="AA6" s="170"/>
      <c r="AB6" s="170"/>
      <c r="AC6" s="171"/>
      <c r="AD6" s="111" t="s">
        <v>0</v>
      </c>
    </row>
    <row r="7" spans="1:30" s="122" customFormat="1" ht="19.5" customHeight="1" thickBot="1">
      <c r="A7" s="113"/>
      <c r="B7" s="114"/>
      <c r="C7" s="115"/>
      <c r="D7" s="115"/>
      <c r="E7" s="116"/>
      <c r="F7" s="117" t="s">
        <v>51</v>
      </c>
      <c r="G7" s="118" t="s">
        <v>57</v>
      </c>
      <c r="H7" s="119"/>
      <c r="I7" s="120" t="s">
        <v>0</v>
      </c>
      <c r="J7" s="117" t="s">
        <v>51</v>
      </c>
      <c r="K7" s="118" t="s">
        <v>57</v>
      </c>
      <c r="L7" s="119"/>
      <c r="M7" s="120" t="s">
        <v>0</v>
      </c>
      <c r="N7" s="117" t="s">
        <v>51</v>
      </c>
      <c r="O7" s="118" t="s">
        <v>57</v>
      </c>
      <c r="P7" s="119"/>
      <c r="Q7" s="120" t="s">
        <v>0</v>
      </c>
      <c r="R7" s="117" t="s">
        <v>51</v>
      </c>
      <c r="S7" s="118" t="s">
        <v>57</v>
      </c>
      <c r="T7" s="119"/>
      <c r="U7" s="120" t="s">
        <v>0</v>
      </c>
      <c r="V7" s="117" t="s">
        <v>51</v>
      </c>
      <c r="W7" s="118" t="s">
        <v>57</v>
      </c>
      <c r="X7" s="119"/>
      <c r="Y7" s="120" t="s">
        <v>0</v>
      </c>
      <c r="Z7" s="117" t="s">
        <v>51</v>
      </c>
      <c r="AA7" s="118" t="s">
        <v>57</v>
      </c>
      <c r="AB7" s="119"/>
      <c r="AC7" s="120" t="s">
        <v>0</v>
      </c>
      <c r="AD7" s="121"/>
    </row>
    <row r="8" spans="1:30" s="123" customFormat="1" ht="16.5" customHeight="1">
      <c r="A8" s="40" t="s">
        <v>1</v>
      </c>
      <c r="B8" s="72" t="s">
        <v>91</v>
      </c>
      <c r="C8" s="73" t="s">
        <v>92</v>
      </c>
      <c r="D8" s="74" t="s">
        <v>78</v>
      </c>
      <c r="E8" s="138" t="s">
        <v>102</v>
      </c>
      <c r="F8" s="80">
        <v>3.5</v>
      </c>
      <c r="G8" s="41">
        <v>8.7</v>
      </c>
      <c r="H8" s="42"/>
      <c r="I8" s="82">
        <f aca="true" t="shared" si="0" ref="I8:I28">F8+G8-H8</f>
        <v>12.2</v>
      </c>
      <c r="J8" s="76">
        <v>1.3</v>
      </c>
      <c r="K8" s="41">
        <v>8.8</v>
      </c>
      <c r="L8" s="42"/>
      <c r="M8" s="78">
        <f aca="true" t="shared" si="1" ref="M8:M28">J8+K8-L8</f>
        <v>10.100000000000001</v>
      </c>
      <c r="N8" s="80">
        <v>2.1</v>
      </c>
      <c r="O8" s="41">
        <v>9.1</v>
      </c>
      <c r="P8" s="42"/>
      <c r="Q8" s="82">
        <f aca="true" t="shared" si="2" ref="Q8:Q28">N8+O8-P8</f>
        <v>11.2</v>
      </c>
      <c r="R8" s="76">
        <v>2</v>
      </c>
      <c r="S8" s="41">
        <v>9.55</v>
      </c>
      <c r="T8" s="42"/>
      <c r="U8" s="78">
        <f aca="true" t="shared" si="3" ref="U8:U28">R8+S8-T8</f>
        <v>11.55</v>
      </c>
      <c r="V8" s="80">
        <v>3.2</v>
      </c>
      <c r="W8" s="41">
        <v>8.45</v>
      </c>
      <c r="X8" s="42"/>
      <c r="Y8" s="82">
        <f aca="true" t="shared" si="4" ref="Y8:Y28">V8+W8-X8</f>
        <v>11.649999999999999</v>
      </c>
      <c r="Z8" s="76">
        <v>0.6</v>
      </c>
      <c r="AA8" s="41">
        <v>9.55</v>
      </c>
      <c r="AB8" s="42"/>
      <c r="AC8" s="78">
        <f aca="true" t="shared" si="5" ref="AC8:AC28">Z8+AA8-AB8</f>
        <v>10.15</v>
      </c>
      <c r="AD8" s="86">
        <f aca="true" t="shared" si="6" ref="AD8:AD28">I8+M8+Q8+U8+Y8+AC8</f>
        <v>66.85</v>
      </c>
    </row>
    <row r="9" spans="1:30" s="123" customFormat="1" ht="16.5" customHeight="1">
      <c r="A9" s="43" t="s">
        <v>2</v>
      </c>
      <c r="B9" s="72" t="s">
        <v>120</v>
      </c>
      <c r="C9" s="73" t="s">
        <v>121</v>
      </c>
      <c r="D9" s="74" t="s">
        <v>78</v>
      </c>
      <c r="E9" s="139" t="s">
        <v>149</v>
      </c>
      <c r="F9" s="81">
        <v>2.8</v>
      </c>
      <c r="G9" s="24">
        <v>8.4</v>
      </c>
      <c r="H9" s="39"/>
      <c r="I9" s="83">
        <f t="shared" si="0"/>
        <v>11.2</v>
      </c>
      <c r="J9" s="77">
        <v>1.2</v>
      </c>
      <c r="K9" s="24">
        <v>8.4</v>
      </c>
      <c r="L9" s="39"/>
      <c r="M9" s="79">
        <f t="shared" si="1"/>
        <v>9.6</v>
      </c>
      <c r="N9" s="81">
        <v>2</v>
      </c>
      <c r="O9" s="24">
        <v>9.3</v>
      </c>
      <c r="P9" s="39"/>
      <c r="Q9" s="83">
        <f t="shared" si="2"/>
        <v>11.3</v>
      </c>
      <c r="R9" s="77">
        <v>2</v>
      </c>
      <c r="S9" s="24">
        <v>9.5</v>
      </c>
      <c r="T9" s="39"/>
      <c r="U9" s="79">
        <f t="shared" si="3"/>
        <v>11.5</v>
      </c>
      <c r="V9" s="81">
        <v>1.5</v>
      </c>
      <c r="W9" s="24">
        <v>9.3</v>
      </c>
      <c r="X9" s="39"/>
      <c r="Y9" s="83">
        <f t="shared" si="4"/>
        <v>10.8</v>
      </c>
      <c r="Z9" s="81">
        <v>0.6</v>
      </c>
      <c r="AA9" s="24">
        <v>9.4</v>
      </c>
      <c r="AB9" s="39"/>
      <c r="AC9" s="79">
        <f t="shared" si="5"/>
        <v>10</v>
      </c>
      <c r="AD9" s="87">
        <f t="shared" si="6"/>
        <v>64.39999999999999</v>
      </c>
    </row>
    <row r="10" spans="1:30" s="123" customFormat="1" ht="16.5" customHeight="1">
      <c r="A10" s="43" t="s">
        <v>3</v>
      </c>
      <c r="B10" s="72" t="s">
        <v>118</v>
      </c>
      <c r="C10" s="73" t="s">
        <v>119</v>
      </c>
      <c r="D10" s="74" t="s">
        <v>78</v>
      </c>
      <c r="E10" s="139" t="s">
        <v>149</v>
      </c>
      <c r="F10" s="81">
        <v>2.6</v>
      </c>
      <c r="G10" s="24">
        <v>8.4</v>
      </c>
      <c r="H10" s="39"/>
      <c r="I10" s="83">
        <f t="shared" si="0"/>
        <v>11</v>
      </c>
      <c r="J10" s="77">
        <v>0.7</v>
      </c>
      <c r="K10" s="24">
        <v>8.9</v>
      </c>
      <c r="L10" s="39"/>
      <c r="M10" s="79">
        <f t="shared" si="1"/>
        <v>9.6</v>
      </c>
      <c r="N10" s="81">
        <v>1.8</v>
      </c>
      <c r="O10" s="24">
        <v>9.1</v>
      </c>
      <c r="P10" s="39"/>
      <c r="Q10" s="83">
        <f t="shared" si="2"/>
        <v>10.9</v>
      </c>
      <c r="R10" s="77">
        <v>2</v>
      </c>
      <c r="S10" s="24">
        <v>9.1</v>
      </c>
      <c r="T10" s="39"/>
      <c r="U10" s="79">
        <f t="shared" si="3"/>
        <v>11.1</v>
      </c>
      <c r="V10" s="81">
        <v>2</v>
      </c>
      <c r="W10" s="24">
        <v>8.85</v>
      </c>
      <c r="X10" s="39"/>
      <c r="Y10" s="83">
        <f t="shared" si="4"/>
        <v>10.85</v>
      </c>
      <c r="Z10" s="81">
        <v>0</v>
      </c>
      <c r="AA10" s="24">
        <v>8.7</v>
      </c>
      <c r="AB10" s="39"/>
      <c r="AC10" s="79">
        <f t="shared" si="5"/>
        <v>8.7</v>
      </c>
      <c r="AD10" s="87">
        <f t="shared" si="6"/>
        <v>62.150000000000006</v>
      </c>
    </row>
    <row r="11" spans="1:30" s="123" customFormat="1" ht="16.5" customHeight="1">
      <c r="A11" s="43" t="s">
        <v>4</v>
      </c>
      <c r="B11" s="72" t="s">
        <v>117</v>
      </c>
      <c r="C11" s="57" t="s">
        <v>22</v>
      </c>
      <c r="D11" s="74" t="s">
        <v>78</v>
      </c>
      <c r="E11" s="139" t="s">
        <v>149</v>
      </c>
      <c r="F11" s="81">
        <v>2.4</v>
      </c>
      <c r="G11" s="24">
        <v>8.75</v>
      </c>
      <c r="H11" s="39"/>
      <c r="I11" s="83">
        <f t="shared" si="0"/>
        <v>11.15</v>
      </c>
      <c r="J11" s="77">
        <v>0.7</v>
      </c>
      <c r="K11" s="24">
        <v>8.2</v>
      </c>
      <c r="L11" s="39"/>
      <c r="M11" s="79">
        <f t="shared" si="1"/>
        <v>8.899999999999999</v>
      </c>
      <c r="N11" s="81">
        <v>1.8</v>
      </c>
      <c r="O11" s="24">
        <v>9.1</v>
      </c>
      <c r="P11" s="39"/>
      <c r="Q11" s="83">
        <f t="shared" si="2"/>
        <v>10.9</v>
      </c>
      <c r="R11" s="77">
        <v>2</v>
      </c>
      <c r="S11" s="24">
        <v>9.2</v>
      </c>
      <c r="T11" s="39"/>
      <c r="U11" s="79">
        <f t="shared" si="3"/>
        <v>11.2</v>
      </c>
      <c r="V11" s="81">
        <v>1.8</v>
      </c>
      <c r="W11" s="24">
        <v>8.6</v>
      </c>
      <c r="X11" s="39"/>
      <c r="Y11" s="83">
        <f t="shared" si="4"/>
        <v>10.4</v>
      </c>
      <c r="Z11" s="81">
        <v>0.6</v>
      </c>
      <c r="AA11" s="24">
        <v>8.75</v>
      </c>
      <c r="AB11" s="39"/>
      <c r="AC11" s="79">
        <f t="shared" si="5"/>
        <v>9.35</v>
      </c>
      <c r="AD11" s="87">
        <f t="shared" si="6"/>
        <v>61.89999999999999</v>
      </c>
    </row>
    <row r="12" spans="1:30" s="123" customFormat="1" ht="16.5" customHeight="1">
      <c r="A12" s="43" t="s">
        <v>5</v>
      </c>
      <c r="B12" s="72" t="s">
        <v>124</v>
      </c>
      <c r="C12" s="73" t="s">
        <v>125</v>
      </c>
      <c r="D12" s="74" t="s">
        <v>78</v>
      </c>
      <c r="E12" s="139" t="s">
        <v>123</v>
      </c>
      <c r="F12" s="81">
        <v>2.1</v>
      </c>
      <c r="G12" s="24">
        <v>8</v>
      </c>
      <c r="H12" s="39"/>
      <c r="I12" s="83">
        <f t="shared" si="0"/>
        <v>10.1</v>
      </c>
      <c r="J12" s="81">
        <v>0.7</v>
      </c>
      <c r="K12" s="24">
        <v>8.5</v>
      </c>
      <c r="L12" s="39"/>
      <c r="M12" s="79">
        <f t="shared" si="1"/>
        <v>9.2</v>
      </c>
      <c r="N12" s="81">
        <v>2</v>
      </c>
      <c r="O12" s="24">
        <v>8.8</v>
      </c>
      <c r="P12" s="39"/>
      <c r="Q12" s="83">
        <f t="shared" si="2"/>
        <v>10.8</v>
      </c>
      <c r="R12" s="77">
        <v>2</v>
      </c>
      <c r="S12" s="24">
        <v>8.75</v>
      </c>
      <c r="T12" s="39"/>
      <c r="U12" s="79">
        <f t="shared" si="3"/>
        <v>10.75</v>
      </c>
      <c r="V12" s="81">
        <v>2.4</v>
      </c>
      <c r="W12" s="24">
        <v>8.75</v>
      </c>
      <c r="X12" s="39"/>
      <c r="Y12" s="83">
        <f t="shared" si="4"/>
        <v>11.15</v>
      </c>
      <c r="Z12" s="77">
        <v>0.6</v>
      </c>
      <c r="AA12" s="24">
        <v>8.95</v>
      </c>
      <c r="AB12" s="39"/>
      <c r="AC12" s="79">
        <f t="shared" si="5"/>
        <v>9.549999999999999</v>
      </c>
      <c r="AD12" s="87">
        <f t="shared" si="6"/>
        <v>61.54999999999999</v>
      </c>
    </row>
    <row r="13" spans="1:31" s="123" customFormat="1" ht="16.5" customHeight="1">
      <c r="A13" s="43" t="s">
        <v>6</v>
      </c>
      <c r="B13" s="72" t="s">
        <v>126</v>
      </c>
      <c r="C13" s="73" t="s">
        <v>74</v>
      </c>
      <c r="D13" s="74" t="s">
        <v>81</v>
      </c>
      <c r="E13" s="139" t="s">
        <v>123</v>
      </c>
      <c r="F13" s="81">
        <v>2.1</v>
      </c>
      <c r="G13" s="24">
        <v>8.15</v>
      </c>
      <c r="H13" s="39"/>
      <c r="I13" s="83">
        <f t="shared" si="0"/>
        <v>10.25</v>
      </c>
      <c r="J13" s="77">
        <v>0.7</v>
      </c>
      <c r="K13" s="24">
        <v>8.5</v>
      </c>
      <c r="L13" s="39"/>
      <c r="M13" s="79">
        <f t="shared" si="1"/>
        <v>9.2</v>
      </c>
      <c r="N13" s="81">
        <v>2</v>
      </c>
      <c r="O13" s="24">
        <v>8.5</v>
      </c>
      <c r="P13" s="39"/>
      <c r="Q13" s="83">
        <f t="shared" si="2"/>
        <v>10.5</v>
      </c>
      <c r="R13" s="77">
        <v>2</v>
      </c>
      <c r="S13" s="24">
        <v>8.8</v>
      </c>
      <c r="T13" s="39"/>
      <c r="U13" s="79">
        <f t="shared" si="3"/>
        <v>10.8</v>
      </c>
      <c r="V13" s="81">
        <v>1.8</v>
      </c>
      <c r="W13" s="24">
        <v>8.05</v>
      </c>
      <c r="X13" s="39"/>
      <c r="Y13" s="83">
        <f t="shared" si="4"/>
        <v>9.850000000000001</v>
      </c>
      <c r="Z13" s="81">
        <v>0.6</v>
      </c>
      <c r="AA13" s="24">
        <v>8.5</v>
      </c>
      <c r="AB13" s="39"/>
      <c r="AC13" s="79">
        <f t="shared" si="5"/>
        <v>9.1</v>
      </c>
      <c r="AD13" s="87">
        <f t="shared" si="6"/>
        <v>59.7</v>
      </c>
      <c r="AE13" s="96"/>
    </row>
    <row r="14" spans="1:30" s="124" customFormat="1" ht="16.5" customHeight="1">
      <c r="A14" s="43" t="s">
        <v>7</v>
      </c>
      <c r="B14" s="67" t="s">
        <v>142</v>
      </c>
      <c r="C14" s="84" t="s">
        <v>92</v>
      </c>
      <c r="D14" s="85" t="s">
        <v>81</v>
      </c>
      <c r="E14" s="139" t="s">
        <v>102</v>
      </c>
      <c r="F14" s="81">
        <v>2.4</v>
      </c>
      <c r="G14" s="24">
        <v>8.4</v>
      </c>
      <c r="H14" s="39"/>
      <c r="I14" s="83">
        <f t="shared" si="0"/>
        <v>10.8</v>
      </c>
      <c r="J14" s="81">
        <v>0.6</v>
      </c>
      <c r="K14" s="24">
        <v>8.7</v>
      </c>
      <c r="L14" s="39"/>
      <c r="M14" s="79">
        <f t="shared" si="1"/>
        <v>9.299999999999999</v>
      </c>
      <c r="N14" s="81">
        <v>1.3</v>
      </c>
      <c r="O14" s="24">
        <v>7.5</v>
      </c>
      <c r="P14" s="39"/>
      <c r="Q14" s="83">
        <f t="shared" si="2"/>
        <v>8.8</v>
      </c>
      <c r="R14" s="77">
        <v>2</v>
      </c>
      <c r="S14" s="24">
        <v>9.3</v>
      </c>
      <c r="T14" s="39"/>
      <c r="U14" s="79">
        <f t="shared" si="3"/>
        <v>11.3</v>
      </c>
      <c r="V14" s="81">
        <v>1.8</v>
      </c>
      <c r="W14" s="24">
        <v>8.1</v>
      </c>
      <c r="X14" s="39"/>
      <c r="Y14" s="83">
        <f t="shared" si="4"/>
        <v>9.9</v>
      </c>
      <c r="Z14" s="77">
        <v>0</v>
      </c>
      <c r="AA14" s="24">
        <v>8.45</v>
      </c>
      <c r="AB14" s="39"/>
      <c r="AC14" s="79">
        <f t="shared" si="5"/>
        <v>8.45</v>
      </c>
      <c r="AD14" s="87">
        <f t="shared" si="6"/>
        <v>58.55</v>
      </c>
    </row>
    <row r="15" spans="1:30" s="124" customFormat="1" ht="16.5" customHeight="1">
      <c r="A15" s="43" t="s">
        <v>8</v>
      </c>
      <c r="B15" s="67" t="s">
        <v>140</v>
      </c>
      <c r="C15" s="84" t="s">
        <v>141</v>
      </c>
      <c r="D15" s="85" t="s">
        <v>81</v>
      </c>
      <c r="E15" s="139" t="s">
        <v>102</v>
      </c>
      <c r="F15" s="81">
        <v>2.5</v>
      </c>
      <c r="G15" s="24">
        <v>8.7</v>
      </c>
      <c r="H15" s="39"/>
      <c r="I15" s="83">
        <f t="shared" si="0"/>
        <v>11.2</v>
      </c>
      <c r="J15" s="77">
        <v>0.6</v>
      </c>
      <c r="K15" s="24">
        <v>7.9</v>
      </c>
      <c r="L15" s="39"/>
      <c r="M15" s="79">
        <f t="shared" si="1"/>
        <v>8.5</v>
      </c>
      <c r="N15" s="81">
        <v>1.3</v>
      </c>
      <c r="O15" s="24">
        <v>8.7</v>
      </c>
      <c r="P15" s="39"/>
      <c r="Q15" s="83">
        <f t="shared" si="2"/>
        <v>10</v>
      </c>
      <c r="R15" s="77">
        <v>2</v>
      </c>
      <c r="S15" s="24">
        <v>9.1</v>
      </c>
      <c r="T15" s="39"/>
      <c r="U15" s="79">
        <f t="shared" si="3"/>
        <v>11.1</v>
      </c>
      <c r="V15" s="81">
        <v>1.2</v>
      </c>
      <c r="W15" s="24">
        <v>7.65</v>
      </c>
      <c r="X15" s="39"/>
      <c r="Y15" s="83">
        <f t="shared" si="4"/>
        <v>8.85</v>
      </c>
      <c r="Z15" s="81">
        <v>0</v>
      </c>
      <c r="AA15" s="24">
        <v>8.6</v>
      </c>
      <c r="AB15" s="39"/>
      <c r="AC15" s="79">
        <f t="shared" si="5"/>
        <v>8.6</v>
      </c>
      <c r="AD15" s="87">
        <f t="shared" si="6"/>
        <v>58.25</v>
      </c>
    </row>
    <row r="16" spans="1:30" ht="16.5" customHeight="1">
      <c r="A16" s="43" t="s">
        <v>8</v>
      </c>
      <c r="B16" s="67" t="s">
        <v>94</v>
      </c>
      <c r="C16" s="84" t="s">
        <v>92</v>
      </c>
      <c r="D16" s="85"/>
      <c r="E16" s="139" t="s">
        <v>103</v>
      </c>
      <c r="F16" s="81">
        <v>2.4</v>
      </c>
      <c r="G16" s="24">
        <v>8.9</v>
      </c>
      <c r="H16" s="39"/>
      <c r="I16" s="83">
        <f t="shared" si="0"/>
        <v>11.3</v>
      </c>
      <c r="J16" s="81">
        <v>0</v>
      </c>
      <c r="K16" s="24">
        <v>7.9</v>
      </c>
      <c r="L16" s="39"/>
      <c r="M16" s="79">
        <f t="shared" si="1"/>
        <v>7.9</v>
      </c>
      <c r="N16" s="81">
        <v>1.2</v>
      </c>
      <c r="O16" s="24">
        <v>8.6</v>
      </c>
      <c r="P16" s="39"/>
      <c r="Q16" s="83">
        <f t="shared" si="2"/>
        <v>9.799999999999999</v>
      </c>
      <c r="R16" s="77">
        <v>2</v>
      </c>
      <c r="S16" s="24">
        <v>9.1</v>
      </c>
      <c r="T16" s="39"/>
      <c r="U16" s="79">
        <f t="shared" si="3"/>
        <v>11.1</v>
      </c>
      <c r="V16" s="81">
        <v>1.2</v>
      </c>
      <c r="W16" s="24">
        <v>7.95</v>
      </c>
      <c r="X16" s="39"/>
      <c r="Y16" s="83">
        <f t="shared" si="4"/>
        <v>9.15</v>
      </c>
      <c r="Z16" s="77">
        <v>0</v>
      </c>
      <c r="AA16" s="24">
        <v>9</v>
      </c>
      <c r="AB16" s="39"/>
      <c r="AC16" s="79">
        <f t="shared" si="5"/>
        <v>9</v>
      </c>
      <c r="AD16" s="87">
        <f t="shared" si="6"/>
        <v>58.25</v>
      </c>
    </row>
    <row r="17" spans="1:30" ht="16.5" customHeight="1">
      <c r="A17" s="43" t="s">
        <v>10</v>
      </c>
      <c r="B17" s="72" t="s">
        <v>109</v>
      </c>
      <c r="C17" s="73" t="s">
        <v>38</v>
      </c>
      <c r="D17" s="74" t="s">
        <v>81</v>
      </c>
      <c r="E17" s="139" t="s">
        <v>41</v>
      </c>
      <c r="F17" s="81">
        <v>1.9</v>
      </c>
      <c r="G17" s="24">
        <v>8.2</v>
      </c>
      <c r="H17" s="39"/>
      <c r="I17" s="83">
        <f t="shared" si="0"/>
        <v>10.1</v>
      </c>
      <c r="J17" s="77">
        <v>0</v>
      </c>
      <c r="K17" s="24">
        <v>8.3</v>
      </c>
      <c r="L17" s="39"/>
      <c r="M17" s="79">
        <f t="shared" si="1"/>
        <v>8.3</v>
      </c>
      <c r="N17" s="81">
        <v>0.6</v>
      </c>
      <c r="O17" s="24">
        <v>8.7</v>
      </c>
      <c r="P17" s="39"/>
      <c r="Q17" s="83">
        <f t="shared" si="2"/>
        <v>9.299999999999999</v>
      </c>
      <c r="R17" s="77">
        <v>2</v>
      </c>
      <c r="S17" s="24">
        <v>9.5</v>
      </c>
      <c r="T17" s="39"/>
      <c r="U17" s="79">
        <f t="shared" si="3"/>
        <v>11.5</v>
      </c>
      <c r="V17" s="81">
        <v>0.6</v>
      </c>
      <c r="W17" s="24">
        <v>7.7</v>
      </c>
      <c r="X17" s="39"/>
      <c r="Y17" s="83">
        <f t="shared" si="4"/>
        <v>8.3</v>
      </c>
      <c r="Z17" s="81">
        <v>0</v>
      </c>
      <c r="AA17" s="24">
        <v>8.1</v>
      </c>
      <c r="AB17" s="39"/>
      <c r="AC17" s="79">
        <f t="shared" si="5"/>
        <v>8.1</v>
      </c>
      <c r="AD17" s="87">
        <f t="shared" si="6"/>
        <v>55.6</v>
      </c>
    </row>
    <row r="18" spans="1:30" ht="16.5" customHeight="1">
      <c r="A18" s="43" t="s">
        <v>11</v>
      </c>
      <c r="B18" s="72" t="s">
        <v>110</v>
      </c>
      <c r="C18" s="73" t="s">
        <v>111</v>
      </c>
      <c r="D18" s="74" t="s">
        <v>78</v>
      </c>
      <c r="E18" s="139" t="s">
        <v>41</v>
      </c>
      <c r="F18" s="81">
        <v>1.9</v>
      </c>
      <c r="G18" s="24">
        <v>8.6</v>
      </c>
      <c r="H18" s="39"/>
      <c r="I18" s="83">
        <f t="shared" si="0"/>
        <v>10.5</v>
      </c>
      <c r="J18" s="81">
        <v>0</v>
      </c>
      <c r="K18" s="24">
        <v>8.6</v>
      </c>
      <c r="L18" s="39"/>
      <c r="M18" s="79">
        <f t="shared" si="1"/>
        <v>8.6</v>
      </c>
      <c r="N18" s="81">
        <v>0.6</v>
      </c>
      <c r="O18" s="24">
        <v>8.6</v>
      </c>
      <c r="P18" s="39"/>
      <c r="Q18" s="83">
        <f t="shared" si="2"/>
        <v>9.2</v>
      </c>
      <c r="R18" s="77">
        <v>2</v>
      </c>
      <c r="S18" s="24">
        <v>8.5</v>
      </c>
      <c r="T18" s="39"/>
      <c r="U18" s="79">
        <f t="shared" si="3"/>
        <v>10.5</v>
      </c>
      <c r="V18" s="81">
        <v>0.6</v>
      </c>
      <c r="W18" s="24">
        <v>7.45</v>
      </c>
      <c r="X18" s="39"/>
      <c r="Y18" s="83">
        <f t="shared" si="4"/>
        <v>8.05</v>
      </c>
      <c r="Z18" s="77">
        <v>0</v>
      </c>
      <c r="AA18" s="24">
        <v>8.5</v>
      </c>
      <c r="AB18" s="39"/>
      <c r="AC18" s="79">
        <f t="shared" si="5"/>
        <v>8.5</v>
      </c>
      <c r="AD18" s="87">
        <f t="shared" si="6"/>
        <v>55.349999999999994</v>
      </c>
    </row>
    <row r="19" spans="1:30" ht="16.5" customHeight="1">
      <c r="A19" s="43" t="s">
        <v>12</v>
      </c>
      <c r="B19" s="72" t="s">
        <v>76</v>
      </c>
      <c r="C19" s="73" t="s">
        <v>77</v>
      </c>
      <c r="D19" s="74" t="s">
        <v>78</v>
      </c>
      <c r="E19" s="139" t="s">
        <v>41</v>
      </c>
      <c r="F19" s="81">
        <v>1.8</v>
      </c>
      <c r="G19" s="24">
        <v>8.35</v>
      </c>
      <c r="H19" s="39"/>
      <c r="I19" s="83">
        <f t="shared" si="0"/>
        <v>10.15</v>
      </c>
      <c r="J19" s="77">
        <v>0</v>
      </c>
      <c r="K19" s="24">
        <v>8.9</v>
      </c>
      <c r="L19" s="39"/>
      <c r="M19" s="79">
        <f t="shared" si="1"/>
        <v>8.9</v>
      </c>
      <c r="N19" s="81">
        <v>1.2</v>
      </c>
      <c r="O19" s="24">
        <v>8.8</v>
      </c>
      <c r="P19" s="39"/>
      <c r="Q19" s="83">
        <f t="shared" si="2"/>
        <v>10</v>
      </c>
      <c r="R19" s="77">
        <v>2</v>
      </c>
      <c r="S19" s="24">
        <v>9.1</v>
      </c>
      <c r="T19" s="39"/>
      <c r="U19" s="79">
        <f t="shared" si="3"/>
        <v>11.1</v>
      </c>
      <c r="V19" s="81">
        <v>1.2</v>
      </c>
      <c r="W19" s="24">
        <v>3.4</v>
      </c>
      <c r="X19" s="39"/>
      <c r="Y19" s="83">
        <f t="shared" si="4"/>
        <v>4.6</v>
      </c>
      <c r="Z19" s="81">
        <v>0.6</v>
      </c>
      <c r="AA19" s="24">
        <v>8.8</v>
      </c>
      <c r="AB19" s="39"/>
      <c r="AC19" s="79">
        <f t="shared" si="5"/>
        <v>9.4</v>
      </c>
      <c r="AD19" s="87">
        <f t="shared" si="6"/>
        <v>54.15</v>
      </c>
    </row>
    <row r="20" spans="1:30" ht="16.5" customHeight="1">
      <c r="A20" s="43" t="s">
        <v>13</v>
      </c>
      <c r="B20" s="72" t="s">
        <v>116</v>
      </c>
      <c r="C20" s="73" t="s">
        <v>40</v>
      </c>
      <c r="D20" s="74" t="s">
        <v>78</v>
      </c>
      <c r="E20" s="139" t="s">
        <v>149</v>
      </c>
      <c r="F20" s="81">
        <v>2</v>
      </c>
      <c r="G20" s="24">
        <v>8.2</v>
      </c>
      <c r="H20" s="39"/>
      <c r="I20" s="83">
        <f t="shared" si="0"/>
        <v>10.2</v>
      </c>
      <c r="J20" s="81">
        <v>0</v>
      </c>
      <c r="K20" s="24">
        <v>8.3</v>
      </c>
      <c r="L20" s="39"/>
      <c r="M20" s="79">
        <f t="shared" si="1"/>
        <v>8.3</v>
      </c>
      <c r="N20" s="81">
        <v>1.2</v>
      </c>
      <c r="O20" s="24">
        <v>8.4</v>
      </c>
      <c r="P20" s="39"/>
      <c r="Q20" s="83">
        <f t="shared" si="2"/>
        <v>9.6</v>
      </c>
      <c r="R20" s="77">
        <v>2</v>
      </c>
      <c r="S20" s="24">
        <v>8.8</v>
      </c>
      <c r="T20" s="39"/>
      <c r="U20" s="79">
        <f t="shared" si="3"/>
        <v>10.8</v>
      </c>
      <c r="V20" s="81">
        <v>1.2</v>
      </c>
      <c r="W20" s="24">
        <v>3.1</v>
      </c>
      <c r="X20" s="39"/>
      <c r="Y20" s="83">
        <f t="shared" si="4"/>
        <v>4.3</v>
      </c>
      <c r="Z20" s="77">
        <v>0</v>
      </c>
      <c r="AA20" s="24">
        <v>8.7</v>
      </c>
      <c r="AB20" s="39"/>
      <c r="AC20" s="79">
        <f t="shared" si="5"/>
        <v>8.7</v>
      </c>
      <c r="AD20" s="87">
        <f t="shared" si="6"/>
        <v>51.900000000000006</v>
      </c>
    </row>
    <row r="21" spans="1:30" ht="16.5" customHeight="1">
      <c r="A21" s="43" t="s">
        <v>24</v>
      </c>
      <c r="B21" s="72" t="s">
        <v>95</v>
      </c>
      <c r="C21" s="73" t="s">
        <v>20</v>
      </c>
      <c r="D21" s="74"/>
      <c r="E21" s="139" t="s">
        <v>103</v>
      </c>
      <c r="F21" s="81">
        <v>1.9</v>
      </c>
      <c r="G21" s="24">
        <v>8.25</v>
      </c>
      <c r="H21" s="39"/>
      <c r="I21" s="83">
        <f t="shared" si="0"/>
        <v>10.15</v>
      </c>
      <c r="J21" s="77">
        <v>0</v>
      </c>
      <c r="K21" s="24">
        <v>8.5</v>
      </c>
      <c r="L21" s="39"/>
      <c r="M21" s="79">
        <f t="shared" si="1"/>
        <v>8.5</v>
      </c>
      <c r="N21" s="81">
        <v>1.2</v>
      </c>
      <c r="O21" s="24">
        <v>8.2</v>
      </c>
      <c r="P21" s="39"/>
      <c r="Q21" s="83">
        <f t="shared" si="2"/>
        <v>9.399999999999999</v>
      </c>
      <c r="R21" s="77">
        <v>2</v>
      </c>
      <c r="S21" s="24">
        <v>9.05</v>
      </c>
      <c r="T21" s="39"/>
      <c r="U21" s="79">
        <f t="shared" si="3"/>
        <v>11.05</v>
      </c>
      <c r="V21" s="81">
        <v>0.6</v>
      </c>
      <c r="W21" s="24">
        <v>3.65</v>
      </c>
      <c r="X21" s="39"/>
      <c r="Y21" s="83">
        <f t="shared" si="4"/>
        <v>4.25</v>
      </c>
      <c r="Z21" s="81">
        <v>0</v>
      </c>
      <c r="AA21" s="24">
        <v>8.4</v>
      </c>
      <c r="AB21" s="39"/>
      <c r="AC21" s="79">
        <f t="shared" si="5"/>
        <v>8.4</v>
      </c>
      <c r="AD21" s="87">
        <f t="shared" si="6"/>
        <v>51.74999999999999</v>
      </c>
    </row>
    <row r="22" spans="1:30" ht="16.5" customHeight="1">
      <c r="A22" s="43" t="s">
        <v>25</v>
      </c>
      <c r="B22" s="72" t="s">
        <v>127</v>
      </c>
      <c r="C22" s="73" t="s">
        <v>128</v>
      </c>
      <c r="D22" s="74" t="s">
        <v>78</v>
      </c>
      <c r="E22" s="140" t="s">
        <v>123</v>
      </c>
      <c r="F22" s="81">
        <v>1.4</v>
      </c>
      <c r="G22" s="24">
        <v>8</v>
      </c>
      <c r="H22" s="39"/>
      <c r="I22" s="83">
        <f t="shared" si="0"/>
        <v>9.4</v>
      </c>
      <c r="J22" s="81">
        <v>0</v>
      </c>
      <c r="K22" s="24">
        <v>8.6</v>
      </c>
      <c r="L22" s="39"/>
      <c r="M22" s="79">
        <f t="shared" si="1"/>
        <v>8.6</v>
      </c>
      <c r="N22" s="81">
        <v>0</v>
      </c>
      <c r="O22" s="24">
        <v>7.1</v>
      </c>
      <c r="P22" s="39"/>
      <c r="Q22" s="83">
        <f t="shared" si="2"/>
        <v>7.1</v>
      </c>
      <c r="R22" s="77">
        <v>2</v>
      </c>
      <c r="S22" s="24">
        <v>7.5</v>
      </c>
      <c r="T22" s="39"/>
      <c r="U22" s="79">
        <f t="shared" si="3"/>
        <v>9.5</v>
      </c>
      <c r="V22" s="81">
        <v>0.6</v>
      </c>
      <c r="W22" s="24">
        <v>8.1</v>
      </c>
      <c r="X22" s="39"/>
      <c r="Y22" s="83">
        <f t="shared" si="4"/>
        <v>8.7</v>
      </c>
      <c r="Z22" s="77">
        <v>0</v>
      </c>
      <c r="AA22" s="24">
        <v>8.1</v>
      </c>
      <c r="AB22" s="39"/>
      <c r="AC22" s="79">
        <f t="shared" si="5"/>
        <v>8.1</v>
      </c>
      <c r="AD22" s="87">
        <f t="shared" si="6"/>
        <v>51.4</v>
      </c>
    </row>
    <row r="23" spans="1:30" ht="16.5" customHeight="1">
      <c r="A23" s="43" t="s">
        <v>26</v>
      </c>
      <c r="B23" s="72" t="s">
        <v>152</v>
      </c>
      <c r="C23" s="73" t="s">
        <v>153</v>
      </c>
      <c r="D23" s="74"/>
      <c r="E23" s="139" t="s">
        <v>103</v>
      </c>
      <c r="F23" s="81">
        <v>1.2</v>
      </c>
      <c r="G23" s="24">
        <v>8.15</v>
      </c>
      <c r="H23" s="39"/>
      <c r="I23" s="83">
        <f t="shared" si="0"/>
        <v>9.35</v>
      </c>
      <c r="J23" s="77">
        <v>0</v>
      </c>
      <c r="K23" s="24">
        <v>8.3</v>
      </c>
      <c r="L23" s="39"/>
      <c r="M23" s="79">
        <f t="shared" si="1"/>
        <v>8.3</v>
      </c>
      <c r="N23" s="81">
        <v>0.6</v>
      </c>
      <c r="O23" s="24">
        <v>7.9</v>
      </c>
      <c r="P23" s="39"/>
      <c r="Q23" s="83">
        <f t="shared" si="2"/>
        <v>8.5</v>
      </c>
      <c r="R23" s="77">
        <v>2</v>
      </c>
      <c r="S23" s="24">
        <v>8.5</v>
      </c>
      <c r="T23" s="39"/>
      <c r="U23" s="79">
        <f t="shared" si="3"/>
        <v>10.5</v>
      </c>
      <c r="V23" s="81">
        <v>0.6</v>
      </c>
      <c r="W23" s="24">
        <v>2.2</v>
      </c>
      <c r="X23" s="39"/>
      <c r="Y23" s="83">
        <f t="shared" si="4"/>
        <v>2.8000000000000003</v>
      </c>
      <c r="Z23" s="81">
        <v>0</v>
      </c>
      <c r="AA23" s="24">
        <v>8</v>
      </c>
      <c r="AB23" s="39"/>
      <c r="AC23" s="79">
        <f t="shared" si="5"/>
        <v>8</v>
      </c>
      <c r="AD23" s="87">
        <f t="shared" si="6"/>
        <v>47.449999999999996</v>
      </c>
    </row>
    <row r="24" spans="1:30" ht="16.5" customHeight="1">
      <c r="A24" s="43" t="s">
        <v>27</v>
      </c>
      <c r="B24" s="61" t="s">
        <v>133</v>
      </c>
      <c r="C24" s="57" t="s">
        <v>134</v>
      </c>
      <c r="D24" s="74" t="s">
        <v>78</v>
      </c>
      <c r="E24" s="139" t="s">
        <v>39</v>
      </c>
      <c r="F24" s="81">
        <v>0.6</v>
      </c>
      <c r="G24" s="24">
        <v>8.65</v>
      </c>
      <c r="H24" s="39"/>
      <c r="I24" s="83">
        <f t="shared" si="0"/>
        <v>9.25</v>
      </c>
      <c r="J24" s="81">
        <v>0</v>
      </c>
      <c r="K24" s="24">
        <v>7.7</v>
      </c>
      <c r="L24" s="39"/>
      <c r="M24" s="79">
        <f t="shared" si="1"/>
        <v>7.7</v>
      </c>
      <c r="N24" s="81">
        <v>0</v>
      </c>
      <c r="O24" s="24">
        <v>8.3</v>
      </c>
      <c r="P24" s="39"/>
      <c r="Q24" s="83">
        <f t="shared" si="2"/>
        <v>8.3</v>
      </c>
      <c r="R24" s="77">
        <v>1</v>
      </c>
      <c r="S24" s="24">
        <v>9.2</v>
      </c>
      <c r="T24" s="39"/>
      <c r="U24" s="79">
        <f t="shared" si="3"/>
        <v>10.2</v>
      </c>
      <c r="V24" s="81">
        <v>0.6</v>
      </c>
      <c r="W24" s="24">
        <v>3.5</v>
      </c>
      <c r="X24" s="39"/>
      <c r="Y24" s="83">
        <f t="shared" si="4"/>
        <v>4.1</v>
      </c>
      <c r="Z24" s="77">
        <v>0</v>
      </c>
      <c r="AA24" s="24">
        <v>3.25</v>
      </c>
      <c r="AB24" s="39"/>
      <c r="AC24" s="79">
        <f t="shared" si="5"/>
        <v>3.25</v>
      </c>
      <c r="AD24" s="87">
        <f t="shared" si="6"/>
        <v>42.800000000000004</v>
      </c>
    </row>
    <row r="25" spans="1:30" ht="16.5" customHeight="1">
      <c r="A25" s="43" t="s">
        <v>28</v>
      </c>
      <c r="B25" s="72" t="s">
        <v>135</v>
      </c>
      <c r="C25" s="73" t="s">
        <v>31</v>
      </c>
      <c r="D25" s="74" t="s">
        <v>136</v>
      </c>
      <c r="E25" s="139" t="s">
        <v>39</v>
      </c>
      <c r="F25" s="81">
        <v>0.6</v>
      </c>
      <c r="G25" s="24">
        <v>8.7</v>
      </c>
      <c r="H25" s="39"/>
      <c r="I25" s="83">
        <f t="shared" si="0"/>
        <v>9.299999999999999</v>
      </c>
      <c r="J25" s="77">
        <v>0</v>
      </c>
      <c r="K25" s="24">
        <v>8.2</v>
      </c>
      <c r="L25" s="39"/>
      <c r="M25" s="79">
        <f t="shared" si="1"/>
        <v>8.2</v>
      </c>
      <c r="N25" s="81">
        <v>0.6</v>
      </c>
      <c r="O25" s="24">
        <v>7.3</v>
      </c>
      <c r="P25" s="39"/>
      <c r="Q25" s="83">
        <f t="shared" si="2"/>
        <v>7.8999999999999995</v>
      </c>
      <c r="R25" s="77">
        <v>1</v>
      </c>
      <c r="S25" s="24">
        <v>8.9</v>
      </c>
      <c r="T25" s="39"/>
      <c r="U25" s="79">
        <f t="shared" si="3"/>
        <v>9.9</v>
      </c>
      <c r="V25" s="81">
        <v>0.6</v>
      </c>
      <c r="W25" s="24">
        <v>2.25</v>
      </c>
      <c r="X25" s="39"/>
      <c r="Y25" s="83">
        <f t="shared" si="4"/>
        <v>2.85</v>
      </c>
      <c r="Z25" s="81">
        <v>0</v>
      </c>
      <c r="AA25" s="24">
        <v>3.1</v>
      </c>
      <c r="AB25" s="39"/>
      <c r="AC25" s="79">
        <f t="shared" si="5"/>
        <v>3.1</v>
      </c>
      <c r="AD25" s="87">
        <f t="shared" si="6"/>
        <v>41.25</v>
      </c>
    </row>
    <row r="26" spans="1:30" ht="16.5" customHeight="1">
      <c r="A26" s="43" t="s">
        <v>29</v>
      </c>
      <c r="B26" s="72" t="s">
        <v>107</v>
      </c>
      <c r="C26" s="73" t="s">
        <v>108</v>
      </c>
      <c r="D26" s="74"/>
      <c r="E26" s="139" t="s">
        <v>41</v>
      </c>
      <c r="F26" s="81">
        <v>0.6</v>
      </c>
      <c r="G26" s="24">
        <v>8.65</v>
      </c>
      <c r="H26" s="39"/>
      <c r="I26" s="83">
        <f t="shared" si="0"/>
        <v>9.25</v>
      </c>
      <c r="J26" s="81">
        <v>0</v>
      </c>
      <c r="K26" s="24">
        <v>7.2</v>
      </c>
      <c r="L26" s="39"/>
      <c r="M26" s="79">
        <f t="shared" si="1"/>
        <v>7.2</v>
      </c>
      <c r="N26" s="81">
        <v>0</v>
      </c>
      <c r="O26" s="24">
        <v>7.5</v>
      </c>
      <c r="P26" s="39"/>
      <c r="Q26" s="83">
        <f t="shared" si="2"/>
        <v>7.5</v>
      </c>
      <c r="R26" s="77">
        <v>1</v>
      </c>
      <c r="S26" s="24">
        <v>8.9</v>
      </c>
      <c r="T26" s="39"/>
      <c r="U26" s="79">
        <f t="shared" si="3"/>
        <v>9.9</v>
      </c>
      <c r="V26" s="81">
        <v>0.6</v>
      </c>
      <c r="W26" s="24">
        <v>3</v>
      </c>
      <c r="X26" s="39"/>
      <c r="Y26" s="83">
        <f t="shared" si="4"/>
        <v>3.6</v>
      </c>
      <c r="Z26" s="77">
        <v>0</v>
      </c>
      <c r="AA26" s="24">
        <v>2.1</v>
      </c>
      <c r="AB26" s="39"/>
      <c r="AC26" s="79">
        <f t="shared" si="5"/>
        <v>2.1</v>
      </c>
      <c r="AD26" s="87">
        <f t="shared" si="6"/>
        <v>39.550000000000004</v>
      </c>
    </row>
    <row r="27" spans="1:30" ht="16.5" customHeight="1">
      <c r="A27" s="43" t="s">
        <v>30</v>
      </c>
      <c r="B27" s="72" t="s">
        <v>82</v>
      </c>
      <c r="C27" s="73" t="s">
        <v>105</v>
      </c>
      <c r="D27" s="74" t="s">
        <v>81</v>
      </c>
      <c r="E27" s="139" t="s">
        <v>41</v>
      </c>
      <c r="F27" s="81">
        <v>0</v>
      </c>
      <c r="G27" s="24">
        <v>8.3</v>
      </c>
      <c r="H27" s="39"/>
      <c r="I27" s="83">
        <f t="shared" si="0"/>
        <v>8.3</v>
      </c>
      <c r="J27" s="77">
        <v>0</v>
      </c>
      <c r="K27" s="24">
        <v>7.2</v>
      </c>
      <c r="L27" s="39"/>
      <c r="M27" s="79">
        <f t="shared" si="1"/>
        <v>7.2</v>
      </c>
      <c r="N27" s="81">
        <v>0</v>
      </c>
      <c r="O27" s="24">
        <v>6.7</v>
      </c>
      <c r="P27" s="39"/>
      <c r="Q27" s="83">
        <f t="shared" si="2"/>
        <v>6.7</v>
      </c>
      <c r="R27" s="77">
        <v>1</v>
      </c>
      <c r="S27" s="24">
        <v>8.8</v>
      </c>
      <c r="T27" s="39"/>
      <c r="U27" s="79">
        <f t="shared" si="3"/>
        <v>9.8</v>
      </c>
      <c r="V27" s="81">
        <v>0.6</v>
      </c>
      <c r="W27" s="24">
        <v>2.9</v>
      </c>
      <c r="X27" s="39"/>
      <c r="Y27" s="83">
        <f t="shared" si="4"/>
        <v>3.5</v>
      </c>
      <c r="Z27" s="81">
        <v>0</v>
      </c>
      <c r="AA27" s="24">
        <v>2.5</v>
      </c>
      <c r="AB27" s="39"/>
      <c r="AC27" s="79">
        <f t="shared" si="5"/>
        <v>2.5</v>
      </c>
      <c r="AD27" s="87">
        <f t="shared" si="6"/>
        <v>38</v>
      </c>
    </row>
    <row r="28" spans="1:30" ht="15.75">
      <c r="A28" s="43" t="s">
        <v>151</v>
      </c>
      <c r="B28" s="72" t="s">
        <v>91</v>
      </c>
      <c r="C28" s="57" t="s">
        <v>32</v>
      </c>
      <c r="D28" s="74" t="s">
        <v>81</v>
      </c>
      <c r="E28" s="139" t="s">
        <v>41</v>
      </c>
      <c r="F28" s="81">
        <v>0</v>
      </c>
      <c r="G28" s="24">
        <v>8.45</v>
      </c>
      <c r="H28" s="39"/>
      <c r="I28" s="83">
        <f t="shared" si="0"/>
        <v>8.45</v>
      </c>
      <c r="J28" s="81">
        <v>0</v>
      </c>
      <c r="K28" s="24">
        <v>7.2</v>
      </c>
      <c r="L28" s="39"/>
      <c r="M28" s="79">
        <f t="shared" si="1"/>
        <v>7.2</v>
      </c>
      <c r="N28" s="81">
        <v>0</v>
      </c>
      <c r="O28" s="24">
        <v>6.7</v>
      </c>
      <c r="P28" s="39"/>
      <c r="Q28" s="83">
        <f t="shared" si="2"/>
        <v>6.7</v>
      </c>
      <c r="R28" s="77">
        <v>1</v>
      </c>
      <c r="S28" s="24">
        <v>7.5</v>
      </c>
      <c r="T28" s="39"/>
      <c r="U28" s="79">
        <f t="shared" si="3"/>
        <v>8.5</v>
      </c>
      <c r="V28" s="81">
        <v>0.6</v>
      </c>
      <c r="W28" s="24">
        <v>2.5</v>
      </c>
      <c r="X28" s="39"/>
      <c r="Y28" s="83">
        <f t="shared" si="4"/>
        <v>3.1</v>
      </c>
      <c r="Z28" s="77">
        <v>0</v>
      </c>
      <c r="AA28" s="24">
        <v>1</v>
      </c>
      <c r="AB28" s="39"/>
      <c r="AC28" s="79">
        <f t="shared" si="5"/>
        <v>1</v>
      </c>
      <c r="AD28" s="87">
        <f t="shared" si="6"/>
        <v>34.949999999999996</v>
      </c>
    </row>
  </sheetData>
  <sheetProtection/>
  <mergeCells count="8">
    <mergeCell ref="A1:AD1"/>
    <mergeCell ref="F6:I6"/>
    <mergeCell ref="J6:M6"/>
    <mergeCell ref="N6:Q6"/>
    <mergeCell ref="R6:U6"/>
    <mergeCell ref="V6:Y6"/>
    <mergeCell ref="Z6:AC6"/>
    <mergeCell ref="A3:AD3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6">
      <selection activeCell="M15" sqref="M15:M16"/>
    </sheetView>
  </sheetViews>
  <sheetFormatPr defaultColWidth="9.00390625" defaultRowHeight="12.75"/>
  <cols>
    <col min="1" max="1" width="3.125" style="10" customWidth="1"/>
    <col min="2" max="2" width="16.75390625" style="91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3" width="9.125" style="1" customWidth="1"/>
    <col min="22" max="16384" width="9.125" style="1" customWidth="1"/>
  </cols>
  <sheetData>
    <row r="1" spans="1:11" ht="27" customHeight="1">
      <c r="A1" s="162" t="s">
        <v>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6.75" customHeight="1">
      <c r="A2" s="4"/>
      <c r="D2" s="1"/>
      <c r="K2" s="13"/>
    </row>
    <row r="3" spans="1:11" ht="18">
      <c r="A3" s="162" t="s">
        <v>106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20.25">
      <c r="A4" s="25"/>
      <c r="B4" s="129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173" t="s">
        <v>18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5.75" customHeight="1">
      <c r="B6" s="104"/>
      <c r="C6" s="10"/>
      <c r="D6" s="10"/>
      <c r="E6" s="10"/>
      <c r="F6" s="10"/>
      <c r="G6" s="10"/>
      <c r="H6" s="10"/>
      <c r="I6" s="10"/>
      <c r="J6" s="10"/>
      <c r="K6" s="10"/>
    </row>
    <row r="7" spans="1:22" ht="29.25" customHeight="1">
      <c r="A7" s="9"/>
      <c r="B7" s="75"/>
      <c r="C7" s="2"/>
      <c r="K7" s="8" t="s">
        <v>0</v>
      </c>
      <c r="V7" s="1"/>
    </row>
    <row r="8" spans="1:22" ht="4.5" customHeight="1">
      <c r="A8" s="9"/>
      <c r="B8" s="88"/>
      <c r="C8" s="54"/>
      <c r="D8" s="55"/>
      <c r="E8" s="3"/>
      <c r="F8" s="3"/>
      <c r="G8" s="3"/>
      <c r="H8" s="3"/>
      <c r="I8" s="3"/>
      <c r="J8" s="3"/>
      <c r="K8" s="16"/>
      <c r="L8" s="145"/>
      <c r="V8" s="1"/>
    </row>
    <row r="9" spans="1:22" ht="16.5" customHeight="1">
      <c r="A9" s="65" t="s">
        <v>1</v>
      </c>
      <c r="B9" s="93" t="s">
        <v>115</v>
      </c>
      <c r="C9" s="94"/>
      <c r="D9" s="95"/>
      <c r="L9" s="145"/>
      <c r="V9" s="1"/>
    </row>
    <row r="10" spans="1:22" ht="16.5" customHeight="1">
      <c r="A10" s="65"/>
      <c r="B10" s="72" t="s">
        <v>117</v>
      </c>
      <c r="C10" s="57" t="s">
        <v>22</v>
      </c>
      <c r="D10" s="74" t="s">
        <v>78</v>
      </c>
      <c r="E10" s="59">
        <v>11.15</v>
      </c>
      <c r="F10" s="59">
        <v>8.9</v>
      </c>
      <c r="G10" s="59">
        <v>10.9</v>
      </c>
      <c r="H10" s="59">
        <v>11.2</v>
      </c>
      <c r="I10" s="59">
        <v>10.4</v>
      </c>
      <c r="J10" s="59">
        <v>9.35</v>
      </c>
      <c r="L10" s="145"/>
      <c r="V10" s="1"/>
    </row>
    <row r="11" spans="1:22" ht="16.5" customHeight="1">
      <c r="A11" s="65"/>
      <c r="B11" s="72" t="s">
        <v>118</v>
      </c>
      <c r="C11" s="73" t="s">
        <v>119</v>
      </c>
      <c r="D11" s="74" t="s">
        <v>78</v>
      </c>
      <c r="E11" s="59">
        <v>11</v>
      </c>
      <c r="F11" s="59">
        <v>9.6</v>
      </c>
      <c r="G11" s="59">
        <v>10.9</v>
      </c>
      <c r="H11" s="59">
        <v>11.1</v>
      </c>
      <c r="I11" s="59">
        <v>11.05</v>
      </c>
      <c r="J11" s="59">
        <v>8.7</v>
      </c>
      <c r="L11" s="145"/>
      <c r="V11" s="1"/>
    </row>
    <row r="12" spans="1:22" ht="16.5" customHeight="1">
      <c r="A12" s="65"/>
      <c r="B12" s="72" t="s">
        <v>120</v>
      </c>
      <c r="C12" s="73" t="s">
        <v>121</v>
      </c>
      <c r="D12" s="74" t="s">
        <v>78</v>
      </c>
      <c r="E12" s="15">
        <v>11.2</v>
      </c>
      <c r="F12" s="15">
        <v>9.6</v>
      </c>
      <c r="G12" s="15">
        <v>11.3</v>
      </c>
      <c r="H12" s="15">
        <v>11.5</v>
      </c>
      <c r="I12" s="59">
        <v>10.8</v>
      </c>
      <c r="J12" s="15">
        <v>10</v>
      </c>
      <c r="L12" s="145"/>
      <c r="V12" s="1"/>
    </row>
    <row r="13" spans="1:22" ht="16.5" customHeight="1">
      <c r="A13" s="65"/>
      <c r="E13" s="23">
        <f aca="true" t="shared" si="0" ref="E13:J13">IF(SUM(E10:E12)&gt;0,LARGE(E10:E12,1)+LARGE(E10:E12,2))</f>
        <v>22.35</v>
      </c>
      <c r="F13" s="23">
        <f t="shared" si="0"/>
        <v>19.2</v>
      </c>
      <c r="G13" s="23">
        <f t="shared" si="0"/>
        <v>22.200000000000003</v>
      </c>
      <c r="H13" s="23">
        <f t="shared" si="0"/>
        <v>22.7</v>
      </c>
      <c r="I13" s="23">
        <f t="shared" si="0"/>
        <v>21.85</v>
      </c>
      <c r="J13" s="23">
        <f t="shared" si="0"/>
        <v>19.35</v>
      </c>
      <c r="K13" s="6">
        <f>SUM(E13:J13)</f>
        <v>127.65</v>
      </c>
      <c r="L13" s="144"/>
      <c r="V13" s="1"/>
    </row>
    <row r="14" spans="1:22" ht="16.5" customHeight="1">
      <c r="A14" s="66"/>
      <c r="B14" s="88"/>
      <c r="C14" s="54"/>
      <c r="D14" s="55"/>
      <c r="E14" s="3"/>
      <c r="F14" s="3"/>
      <c r="G14" s="3"/>
      <c r="H14" s="3"/>
      <c r="I14" s="3"/>
      <c r="J14" s="3"/>
      <c r="K14" s="16"/>
      <c r="L14" s="145"/>
      <c r="M14" s="62"/>
      <c r="V14" s="1"/>
    </row>
    <row r="15" spans="1:22" ht="16.5" customHeight="1">
      <c r="A15" s="65" t="s">
        <v>2</v>
      </c>
      <c r="B15" s="93" t="s">
        <v>53</v>
      </c>
      <c r="C15"/>
      <c r="D15"/>
      <c r="E15" s="3"/>
      <c r="F15" s="3"/>
      <c r="G15" s="3"/>
      <c r="H15" s="3"/>
      <c r="I15" s="3"/>
      <c r="J15" s="3"/>
      <c r="K15" s="16"/>
      <c r="L15" s="145"/>
      <c r="M15"/>
      <c r="V15"/>
    </row>
    <row r="16" spans="1:22" ht="16.5" customHeight="1">
      <c r="A16" s="65"/>
      <c r="B16" s="72" t="s">
        <v>140</v>
      </c>
      <c r="C16" s="73" t="s">
        <v>141</v>
      </c>
      <c r="D16" s="74" t="s">
        <v>81</v>
      </c>
      <c r="E16" s="59">
        <v>11.2</v>
      </c>
      <c r="F16" s="59">
        <v>8.5</v>
      </c>
      <c r="G16" s="59">
        <v>10</v>
      </c>
      <c r="H16" s="59">
        <v>11.1</v>
      </c>
      <c r="I16" s="59">
        <v>8.85</v>
      </c>
      <c r="J16" s="59">
        <v>8.6</v>
      </c>
      <c r="K16" s="16"/>
      <c r="L16" s="145"/>
      <c r="M16"/>
      <c r="V16"/>
    </row>
    <row r="17" spans="1:22" ht="16.5" customHeight="1">
      <c r="A17" s="65"/>
      <c r="B17" s="72" t="s">
        <v>91</v>
      </c>
      <c r="C17" s="73" t="s">
        <v>92</v>
      </c>
      <c r="D17" s="74" t="s">
        <v>78</v>
      </c>
      <c r="E17" s="59">
        <v>12.2</v>
      </c>
      <c r="F17" s="59">
        <v>10.1</v>
      </c>
      <c r="G17" s="59">
        <v>11.2</v>
      </c>
      <c r="H17" s="59">
        <v>11.55</v>
      </c>
      <c r="I17" s="59">
        <v>11.75</v>
      </c>
      <c r="J17" s="59">
        <v>10.15</v>
      </c>
      <c r="K17" s="16"/>
      <c r="L17" s="145"/>
      <c r="M17"/>
      <c r="V17"/>
    </row>
    <row r="18" spans="1:22" ht="16.5" customHeight="1">
      <c r="A18" s="65"/>
      <c r="B18" s="72" t="s">
        <v>142</v>
      </c>
      <c r="C18" s="73" t="s">
        <v>92</v>
      </c>
      <c r="D18" s="74" t="s">
        <v>81</v>
      </c>
      <c r="E18" s="15">
        <v>10.8</v>
      </c>
      <c r="F18" s="15">
        <v>9.3</v>
      </c>
      <c r="G18" s="15">
        <v>8.8</v>
      </c>
      <c r="H18" s="15">
        <v>11.3</v>
      </c>
      <c r="I18" s="15">
        <v>9.9</v>
      </c>
      <c r="J18" s="15">
        <v>8.45</v>
      </c>
      <c r="K18" s="16"/>
      <c r="L18" s="145"/>
      <c r="M18"/>
      <c r="V18"/>
    </row>
    <row r="19" spans="1:22" ht="16.5" customHeight="1">
      <c r="A19" s="65"/>
      <c r="B19" s="88"/>
      <c r="C19" s="54"/>
      <c r="D19" s="55"/>
      <c r="E19" s="23">
        <f aca="true" t="shared" si="1" ref="E19:J19">IF(SUM(E16:E18)&gt;0,LARGE(E16:E18,1)+LARGE(E16:E18,2))</f>
        <v>23.4</v>
      </c>
      <c r="F19" s="23">
        <f t="shared" si="1"/>
        <v>19.4</v>
      </c>
      <c r="G19" s="23">
        <f t="shared" si="1"/>
        <v>21.2</v>
      </c>
      <c r="H19" s="23">
        <f t="shared" si="1"/>
        <v>22.85</v>
      </c>
      <c r="I19" s="23">
        <f t="shared" si="1"/>
        <v>21.65</v>
      </c>
      <c r="J19" s="23">
        <f t="shared" si="1"/>
        <v>18.75</v>
      </c>
      <c r="K19" s="6">
        <f>SUM(E19:J19)</f>
        <v>127.25</v>
      </c>
      <c r="L19" s="144"/>
      <c r="M19"/>
      <c r="V19"/>
    </row>
    <row r="20" spans="1:22" ht="16.5" customHeight="1">
      <c r="A20" s="66"/>
      <c r="C20" s="7"/>
      <c r="D20" s="60"/>
      <c r="K20" s="16"/>
      <c r="L20" s="145"/>
      <c r="M20"/>
      <c r="V20"/>
    </row>
    <row r="21" spans="1:22" ht="16.5" customHeight="1">
      <c r="A21" s="65" t="s">
        <v>3</v>
      </c>
      <c r="B21" s="93" t="s">
        <v>123</v>
      </c>
      <c r="C21" s="94"/>
      <c r="D21" s="95"/>
      <c r="K21" s="16"/>
      <c r="L21" s="145"/>
      <c r="V21"/>
    </row>
    <row r="22" spans="1:22" ht="16.5" customHeight="1">
      <c r="A22" s="65"/>
      <c r="B22" s="72" t="s">
        <v>124</v>
      </c>
      <c r="C22" s="73" t="s">
        <v>125</v>
      </c>
      <c r="D22" s="74" t="s">
        <v>78</v>
      </c>
      <c r="E22" s="59">
        <v>10.1</v>
      </c>
      <c r="F22" s="59">
        <v>9.2</v>
      </c>
      <c r="G22" s="59">
        <v>10.8</v>
      </c>
      <c r="H22" s="59">
        <v>10.75</v>
      </c>
      <c r="I22" s="59">
        <v>11.15</v>
      </c>
      <c r="J22" s="59">
        <v>9.55</v>
      </c>
      <c r="K22" s="16"/>
      <c r="L22" s="145"/>
      <c r="V22"/>
    </row>
    <row r="23" spans="1:12" ht="16.5" customHeight="1">
      <c r="A23" s="65"/>
      <c r="B23" s="72" t="s">
        <v>126</v>
      </c>
      <c r="C23" s="73" t="s">
        <v>74</v>
      </c>
      <c r="D23" s="74" t="s">
        <v>81</v>
      </c>
      <c r="E23" s="59">
        <v>10.25</v>
      </c>
      <c r="F23" s="59">
        <v>9.2</v>
      </c>
      <c r="G23" s="59">
        <v>10.5</v>
      </c>
      <c r="H23" s="59">
        <v>10.8</v>
      </c>
      <c r="I23" s="59">
        <v>9.85</v>
      </c>
      <c r="J23" s="59">
        <v>9.1</v>
      </c>
      <c r="K23" s="16"/>
      <c r="L23" s="145"/>
    </row>
    <row r="24" spans="1:12" ht="16.5" customHeight="1">
      <c r="A24" s="65"/>
      <c r="B24" s="72" t="s">
        <v>127</v>
      </c>
      <c r="C24" s="73" t="s">
        <v>128</v>
      </c>
      <c r="D24" s="74" t="s">
        <v>78</v>
      </c>
      <c r="E24" s="15">
        <v>9.4</v>
      </c>
      <c r="F24" s="15">
        <v>8.6</v>
      </c>
      <c r="G24" s="15">
        <v>7.1</v>
      </c>
      <c r="H24" s="15">
        <v>9.5</v>
      </c>
      <c r="I24" s="15">
        <v>8.7</v>
      </c>
      <c r="J24" s="15">
        <v>8.1</v>
      </c>
      <c r="K24" s="16"/>
      <c r="L24" s="145"/>
    </row>
    <row r="25" spans="1:12" ht="16.5" customHeight="1">
      <c r="A25" s="65"/>
      <c r="B25" s="88"/>
      <c r="C25" s="54"/>
      <c r="D25" s="55"/>
      <c r="E25" s="23">
        <f aca="true" t="shared" si="2" ref="E25:J25">IF(SUM(E22:E24)&gt;0,LARGE(E22:E24,1)+LARGE(E22:E24,2))</f>
        <v>20.35</v>
      </c>
      <c r="F25" s="23">
        <f t="shared" si="2"/>
        <v>18.4</v>
      </c>
      <c r="G25" s="23">
        <f t="shared" si="2"/>
        <v>21.3</v>
      </c>
      <c r="H25" s="23">
        <f t="shared" si="2"/>
        <v>21.55</v>
      </c>
      <c r="I25" s="23">
        <f t="shared" si="2"/>
        <v>21</v>
      </c>
      <c r="J25" s="23">
        <f t="shared" si="2"/>
        <v>18.65</v>
      </c>
      <c r="K25" s="6">
        <f>SUM(E25:J25)</f>
        <v>121.25</v>
      </c>
      <c r="L25" s="144"/>
    </row>
    <row r="26" spans="1:12" ht="16.5" customHeight="1">
      <c r="A26" s="66"/>
      <c r="C26" s="7"/>
      <c r="D26" s="12"/>
      <c r="K26" s="16"/>
      <c r="L26" s="145"/>
    </row>
    <row r="27" spans="1:12" ht="16.5" customHeight="1">
      <c r="A27" s="65" t="s">
        <v>4</v>
      </c>
      <c r="B27" s="93" t="s">
        <v>43</v>
      </c>
      <c r="C27" s="94"/>
      <c r="D27" s="95"/>
      <c r="E27" s="3"/>
      <c r="F27" s="3"/>
      <c r="G27" s="3"/>
      <c r="H27" s="3"/>
      <c r="I27" s="3"/>
      <c r="J27" s="3"/>
      <c r="K27" s="16"/>
      <c r="L27" s="145"/>
    </row>
    <row r="28" spans="1:12" ht="16.5" customHeight="1">
      <c r="A28" s="65"/>
      <c r="B28" s="72" t="s">
        <v>109</v>
      </c>
      <c r="C28" s="73" t="s">
        <v>38</v>
      </c>
      <c r="D28" s="74" t="s">
        <v>81</v>
      </c>
      <c r="E28" s="59">
        <v>10.1</v>
      </c>
      <c r="F28" s="59">
        <v>8.3</v>
      </c>
      <c r="G28" s="59">
        <v>9.3</v>
      </c>
      <c r="H28" s="59">
        <v>11.05</v>
      </c>
      <c r="I28" s="59">
        <v>8.3</v>
      </c>
      <c r="J28" s="59">
        <v>8.1</v>
      </c>
      <c r="K28" s="16"/>
      <c r="L28" s="145"/>
    </row>
    <row r="29" spans="1:12" ht="16.5" customHeight="1">
      <c r="A29" s="65"/>
      <c r="B29" s="72" t="s">
        <v>110</v>
      </c>
      <c r="C29" s="73" t="s">
        <v>111</v>
      </c>
      <c r="D29" s="74" t="s">
        <v>78</v>
      </c>
      <c r="E29" s="59">
        <v>10.5</v>
      </c>
      <c r="F29" s="59">
        <v>8.6</v>
      </c>
      <c r="G29" s="59">
        <v>9.2</v>
      </c>
      <c r="H29" s="59">
        <v>10.5</v>
      </c>
      <c r="I29" s="59">
        <v>8.05</v>
      </c>
      <c r="J29" s="59">
        <v>8.5</v>
      </c>
      <c r="K29" s="16"/>
      <c r="L29" s="145"/>
    </row>
    <row r="30" spans="1:13" ht="16.5" customHeight="1">
      <c r="A30" s="66"/>
      <c r="B30" s="72" t="s">
        <v>76</v>
      </c>
      <c r="C30" s="73" t="s">
        <v>77</v>
      </c>
      <c r="D30" s="74" t="s">
        <v>78</v>
      </c>
      <c r="E30" s="59">
        <v>10.15</v>
      </c>
      <c r="F30" s="59">
        <v>8.9</v>
      </c>
      <c r="G30" s="59">
        <v>10</v>
      </c>
      <c r="H30" s="59">
        <v>11.1</v>
      </c>
      <c r="I30" s="59">
        <v>4.6</v>
      </c>
      <c r="J30" s="59">
        <v>9.4</v>
      </c>
      <c r="K30" s="16"/>
      <c r="L30" s="145"/>
      <c r="M30" s="63"/>
    </row>
    <row r="31" spans="1:12" ht="16.5" customHeight="1">
      <c r="A31" s="65"/>
      <c r="B31" s="88"/>
      <c r="C31" s="54"/>
      <c r="D31" s="55"/>
      <c r="E31" s="23">
        <f aca="true" t="shared" si="3" ref="E31:J31">IF(SUM(E28:E30)&gt;0,LARGE(E28:E30,1)+LARGE(E28:E30,2))</f>
        <v>20.65</v>
      </c>
      <c r="F31" s="23">
        <f t="shared" si="3"/>
        <v>17.5</v>
      </c>
      <c r="G31" s="23">
        <f t="shared" si="3"/>
        <v>19.3</v>
      </c>
      <c r="H31" s="23">
        <f t="shared" si="3"/>
        <v>22.15</v>
      </c>
      <c r="I31" s="23">
        <f t="shared" si="3"/>
        <v>16.35</v>
      </c>
      <c r="J31" s="23">
        <f t="shared" si="3"/>
        <v>17.9</v>
      </c>
      <c r="K31" s="6">
        <f>SUM(E31:J31)</f>
        <v>113.85</v>
      </c>
      <c r="L31" s="144"/>
    </row>
    <row r="32" spans="1:12" ht="16.5" customHeight="1">
      <c r="A32" s="66"/>
      <c r="B32" s="146"/>
      <c r="C32" s="3"/>
      <c r="D32" s="3"/>
      <c r="E32" s="58"/>
      <c r="F32" s="58"/>
      <c r="G32" s="58"/>
      <c r="H32" s="58"/>
      <c r="I32" s="58"/>
      <c r="J32" s="58"/>
      <c r="K32" s="64"/>
      <c r="L32" s="145"/>
    </row>
    <row r="33" spans="1:12" ht="16.5" customHeight="1">
      <c r="A33" s="65" t="s">
        <v>5</v>
      </c>
      <c r="B33" s="68" t="s">
        <v>55</v>
      </c>
      <c r="C33" s="75"/>
      <c r="D33" s="75"/>
      <c r="E33" s="3"/>
      <c r="F33" s="3"/>
      <c r="G33" s="3"/>
      <c r="H33" s="3"/>
      <c r="I33" s="3"/>
      <c r="J33" s="3"/>
      <c r="K33" s="16"/>
      <c r="L33" s="145"/>
    </row>
    <row r="34" spans="1:13" ht="16.5" customHeight="1">
      <c r="A34" s="65"/>
      <c r="B34" s="72" t="s">
        <v>94</v>
      </c>
      <c r="C34" s="73" t="s">
        <v>92</v>
      </c>
      <c r="D34" s="74" t="s">
        <v>78</v>
      </c>
      <c r="E34" s="59">
        <v>11.3</v>
      </c>
      <c r="F34" s="59">
        <v>7.9</v>
      </c>
      <c r="G34" s="59">
        <v>9.8</v>
      </c>
      <c r="H34" s="59">
        <v>11.1</v>
      </c>
      <c r="I34" s="59">
        <v>9.15</v>
      </c>
      <c r="J34" s="59">
        <v>9</v>
      </c>
      <c r="K34" s="16"/>
      <c r="L34" s="145"/>
      <c r="M34"/>
    </row>
    <row r="35" spans="1:13" ht="16.5" customHeight="1">
      <c r="A35" s="65"/>
      <c r="B35" s="72" t="s">
        <v>152</v>
      </c>
      <c r="C35" s="73" t="s">
        <v>153</v>
      </c>
      <c r="D35" s="74"/>
      <c r="E35" s="59">
        <v>9.35</v>
      </c>
      <c r="F35" s="59">
        <v>8.3</v>
      </c>
      <c r="G35" s="59">
        <v>8.5</v>
      </c>
      <c r="H35" s="59">
        <v>10.5</v>
      </c>
      <c r="I35" s="59">
        <v>2.8</v>
      </c>
      <c r="J35" s="59">
        <v>8</v>
      </c>
      <c r="K35" s="16"/>
      <c r="L35" s="145"/>
      <c r="M35"/>
    </row>
    <row r="36" spans="1:12" ht="16.5" customHeight="1">
      <c r="A36" s="13"/>
      <c r="B36" s="72" t="s">
        <v>95</v>
      </c>
      <c r="C36" s="73" t="s">
        <v>20</v>
      </c>
      <c r="D36" s="74" t="s">
        <v>81</v>
      </c>
      <c r="E36" s="15">
        <v>10.15</v>
      </c>
      <c r="F36" s="15">
        <v>8.5</v>
      </c>
      <c r="G36" s="15">
        <v>9.4</v>
      </c>
      <c r="H36" s="15">
        <v>11.05</v>
      </c>
      <c r="I36" s="15">
        <v>4.25</v>
      </c>
      <c r="J36" s="15">
        <v>8.4</v>
      </c>
      <c r="K36" s="16"/>
      <c r="L36" s="145"/>
    </row>
    <row r="37" spans="1:12" ht="16.5" customHeight="1">
      <c r="A37" s="13"/>
      <c r="B37" s="88"/>
      <c r="C37" s="54"/>
      <c r="D37" s="55"/>
      <c r="E37" s="23">
        <f aca="true" t="shared" si="4" ref="E37:J37">IF(SUM(E34:E36)&gt;0,LARGE(E34:E36,1)+LARGE(E34:E36,2))</f>
        <v>21.450000000000003</v>
      </c>
      <c r="F37" s="23">
        <f t="shared" si="4"/>
        <v>16.8</v>
      </c>
      <c r="G37" s="23">
        <f t="shared" si="4"/>
        <v>19.200000000000003</v>
      </c>
      <c r="H37" s="23">
        <f t="shared" si="4"/>
        <v>22.15</v>
      </c>
      <c r="I37" s="23">
        <f t="shared" si="4"/>
        <v>13.4</v>
      </c>
      <c r="J37" s="23">
        <f t="shared" si="4"/>
        <v>17.4</v>
      </c>
      <c r="K37" s="6">
        <f>SUM(E37:J37)</f>
        <v>110.4</v>
      </c>
      <c r="L37" s="144"/>
    </row>
    <row r="38" spans="1:12" ht="16.5" customHeight="1">
      <c r="A38" s="9"/>
      <c r="B38" s="88"/>
      <c r="C38" s="54"/>
      <c r="D38" s="55"/>
      <c r="E38" s="3"/>
      <c r="F38" s="3"/>
      <c r="G38" s="3"/>
      <c r="H38" s="3"/>
      <c r="I38" s="3"/>
      <c r="J38" s="3"/>
      <c r="K38" s="16"/>
      <c r="L38" s="145"/>
    </row>
    <row r="39" spans="1:12" ht="16.5" customHeight="1">
      <c r="A39" s="13" t="s">
        <v>6</v>
      </c>
      <c r="B39" s="93" t="s">
        <v>39</v>
      </c>
      <c r="C39" s="94"/>
      <c r="D39" s="95"/>
      <c r="L39" s="145"/>
    </row>
    <row r="40" spans="1:12" ht="16.5" customHeight="1">
      <c r="A40" s="13"/>
      <c r="B40" s="72" t="s">
        <v>133</v>
      </c>
      <c r="C40" s="57" t="s">
        <v>134</v>
      </c>
      <c r="D40" s="74" t="s">
        <v>78</v>
      </c>
      <c r="E40" s="59">
        <v>9.25</v>
      </c>
      <c r="F40" s="59">
        <v>7.7</v>
      </c>
      <c r="G40" s="59">
        <v>8.3</v>
      </c>
      <c r="H40" s="59">
        <v>10.2</v>
      </c>
      <c r="I40" s="59">
        <v>4.1</v>
      </c>
      <c r="J40" s="59">
        <v>3.25</v>
      </c>
      <c r="K40" s="16"/>
      <c r="L40" s="145"/>
    </row>
    <row r="41" spans="1:12" ht="16.5" customHeight="1">
      <c r="A41" s="13"/>
      <c r="B41" s="72" t="s">
        <v>135</v>
      </c>
      <c r="C41" s="73" t="s">
        <v>31</v>
      </c>
      <c r="D41" s="74" t="s">
        <v>136</v>
      </c>
      <c r="E41" s="59">
        <v>9.3</v>
      </c>
      <c r="F41" s="59">
        <v>8.2</v>
      </c>
      <c r="G41" s="59">
        <v>7.9</v>
      </c>
      <c r="H41" s="59">
        <v>9.9</v>
      </c>
      <c r="I41" s="59">
        <v>2.85</v>
      </c>
      <c r="J41" s="59">
        <v>3.1</v>
      </c>
      <c r="K41" s="16"/>
      <c r="L41" s="145"/>
    </row>
    <row r="42" spans="1:12" ht="16.5" customHeight="1">
      <c r="A42" s="13"/>
      <c r="B42" s="72" t="s">
        <v>116</v>
      </c>
      <c r="C42" s="73" t="s">
        <v>40</v>
      </c>
      <c r="D42" s="74" t="s">
        <v>78</v>
      </c>
      <c r="E42" s="15">
        <v>10.2</v>
      </c>
      <c r="F42" s="15">
        <v>8.3</v>
      </c>
      <c r="G42" s="15">
        <v>9.6</v>
      </c>
      <c r="H42" s="15">
        <v>10.8</v>
      </c>
      <c r="I42" s="59">
        <v>4.3</v>
      </c>
      <c r="J42" s="15">
        <v>8.7</v>
      </c>
      <c r="K42" s="16"/>
      <c r="L42" s="145"/>
    </row>
    <row r="43" spans="1:12" ht="16.5" customHeight="1">
      <c r="A43" s="13"/>
      <c r="E43" s="23">
        <f aca="true" t="shared" si="5" ref="E43:J43">IF(SUM(E40:E42)&gt;0,LARGE(E40:E42,1)+LARGE(E40:E42,2))</f>
        <v>19.5</v>
      </c>
      <c r="F43" s="23">
        <f t="shared" si="5"/>
        <v>16.5</v>
      </c>
      <c r="G43" s="23">
        <f t="shared" si="5"/>
        <v>17.9</v>
      </c>
      <c r="H43" s="23">
        <f t="shared" si="5"/>
        <v>21</v>
      </c>
      <c r="I43" s="23">
        <f t="shared" si="5"/>
        <v>8.399999999999999</v>
      </c>
      <c r="J43" s="23">
        <f t="shared" si="5"/>
        <v>11.95</v>
      </c>
      <c r="K43" s="6">
        <f>SUM(E43:J43)</f>
        <v>95.25000000000001</v>
      </c>
      <c r="L43" s="144"/>
    </row>
    <row r="44" spans="1:12" ht="16.5" customHeight="1">
      <c r="A44" s="9"/>
      <c r="B44" s="88"/>
      <c r="C44" s="54"/>
      <c r="D44" s="55"/>
      <c r="E44" s="3"/>
      <c r="F44" s="3"/>
      <c r="G44" s="3"/>
      <c r="H44" s="3"/>
      <c r="I44" s="3"/>
      <c r="J44" s="3"/>
      <c r="K44" s="16"/>
      <c r="L44" s="145"/>
    </row>
    <row r="45" spans="1:12" ht="16.5" customHeight="1">
      <c r="A45" s="13" t="s">
        <v>7</v>
      </c>
      <c r="B45" s="93" t="s">
        <v>42</v>
      </c>
      <c r="C45" s="94"/>
      <c r="D45" s="95"/>
      <c r="L45" s="145"/>
    </row>
    <row r="46" spans="1:12" ht="16.5" customHeight="1">
      <c r="A46" s="13"/>
      <c r="B46" s="72" t="s">
        <v>91</v>
      </c>
      <c r="C46" s="57" t="s">
        <v>32</v>
      </c>
      <c r="D46" s="74" t="s">
        <v>81</v>
      </c>
      <c r="E46" s="59">
        <v>8.45</v>
      </c>
      <c r="F46" s="59">
        <v>7.2</v>
      </c>
      <c r="G46" s="59">
        <v>6.7</v>
      </c>
      <c r="H46" s="59">
        <v>8.5</v>
      </c>
      <c r="I46" s="59">
        <v>3.1</v>
      </c>
      <c r="J46" s="59">
        <v>1</v>
      </c>
      <c r="K46" s="16"/>
      <c r="L46" s="145"/>
    </row>
    <row r="47" spans="1:12" ht="16.5" customHeight="1">
      <c r="A47" s="13"/>
      <c r="B47" s="72" t="s">
        <v>82</v>
      </c>
      <c r="C47" s="73" t="s">
        <v>105</v>
      </c>
      <c r="D47" s="74" t="s">
        <v>81</v>
      </c>
      <c r="E47" s="59">
        <v>8.3</v>
      </c>
      <c r="F47" s="59">
        <v>7.2</v>
      </c>
      <c r="G47" s="59">
        <v>6.7</v>
      </c>
      <c r="H47" s="59">
        <v>9.8</v>
      </c>
      <c r="I47" s="59">
        <v>3.5</v>
      </c>
      <c r="J47" s="59">
        <v>2.5</v>
      </c>
      <c r="K47" s="16"/>
      <c r="L47" s="145"/>
    </row>
    <row r="48" spans="1:12" ht="16.5" customHeight="1">
      <c r="A48" s="13"/>
      <c r="B48" s="72" t="s">
        <v>107</v>
      </c>
      <c r="C48" s="73" t="s">
        <v>108</v>
      </c>
      <c r="D48" s="74"/>
      <c r="E48" s="15">
        <v>9.25</v>
      </c>
      <c r="F48" s="15">
        <v>7.2</v>
      </c>
      <c r="G48" s="15">
        <v>7.5</v>
      </c>
      <c r="H48" s="15">
        <v>9.9</v>
      </c>
      <c r="I48" s="59">
        <v>3.6</v>
      </c>
      <c r="J48" s="15">
        <v>2.1</v>
      </c>
      <c r="K48" s="16"/>
      <c r="L48" s="145"/>
    </row>
    <row r="49" spans="1:12" ht="16.5" customHeight="1">
      <c r="A49" s="13"/>
      <c r="E49" s="23">
        <f aca="true" t="shared" si="6" ref="E49:J49">IF(SUM(E46:E48)&gt;0,LARGE(E46:E48,1)+LARGE(E46:E48,2))</f>
        <v>17.7</v>
      </c>
      <c r="F49" s="23">
        <f t="shared" si="6"/>
        <v>14.4</v>
      </c>
      <c r="G49" s="23">
        <f t="shared" si="6"/>
        <v>14.2</v>
      </c>
      <c r="H49" s="23">
        <f t="shared" si="6"/>
        <v>19.700000000000003</v>
      </c>
      <c r="I49" s="23">
        <f t="shared" si="6"/>
        <v>7.1</v>
      </c>
      <c r="J49" s="23">
        <f t="shared" si="6"/>
        <v>4.6</v>
      </c>
      <c r="K49" s="6">
        <f>SUM(E49:J49)</f>
        <v>77.69999999999999</v>
      </c>
      <c r="L49" s="144"/>
    </row>
    <row r="50" ht="18">
      <c r="A50" s="9"/>
    </row>
    <row r="51" ht="18">
      <c r="A51" s="13"/>
    </row>
    <row r="52" ht="18">
      <c r="A52" s="13"/>
    </row>
    <row r="53" ht="18">
      <c r="A53" s="13"/>
    </row>
    <row r="54" ht="18">
      <c r="A54" s="13"/>
    </row>
    <row r="55" ht="18">
      <c r="A55" s="13"/>
    </row>
    <row r="56" ht="18">
      <c r="A56" s="9"/>
    </row>
    <row r="57" ht="18">
      <c r="A57" s="13"/>
    </row>
    <row r="58" ht="18">
      <c r="A58" s="9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7" customWidth="1"/>
    <col min="4" max="4" width="12.375" style="69" customWidth="1"/>
    <col min="5" max="5" width="4.875" style="11" customWidth="1"/>
    <col min="6" max="6" width="4.875" style="12" customWidth="1"/>
    <col min="7" max="7" width="2.25390625" style="28" customWidth="1"/>
    <col min="8" max="8" width="5.75390625" style="12" customWidth="1"/>
    <col min="9" max="9" width="4.625" style="14" customWidth="1"/>
    <col min="10" max="10" width="4.375" style="12" customWidth="1"/>
    <col min="11" max="11" width="2.625" style="28" customWidth="1"/>
    <col min="12" max="12" width="5.75390625" style="12" customWidth="1"/>
    <col min="13" max="13" width="4.875" style="14" customWidth="1"/>
    <col min="14" max="14" width="4.875" style="12" customWidth="1"/>
    <col min="15" max="15" width="0.6171875" style="28" hidden="1" customWidth="1"/>
    <col min="16" max="16" width="5.75390625" style="12" customWidth="1"/>
    <col min="17" max="17" width="4.875" style="14" customWidth="1"/>
    <col min="18" max="18" width="4.875" style="2" customWidth="1"/>
    <col min="19" max="19" width="1.875" style="27" customWidth="1"/>
    <col min="20" max="20" width="5.75390625" style="1" customWidth="1"/>
    <col min="21" max="22" width="4.875" style="1" customWidth="1"/>
    <col min="23" max="23" width="1.625" style="27" hidden="1" customWidth="1"/>
    <col min="24" max="24" width="5.75390625" style="1" customWidth="1"/>
    <col min="25" max="25" width="4.375" style="1" customWidth="1"/>
    <col min="26" max="26" width="4.625" style="1" customWidth="1"/>
    <col min="27" max="27" width="1.875" style="27" customWidth="1"/>
    <col min="28" max="28" width="5.75390625" style="1" customWidth="1"/>
    <col min="29" max="29" width="7.00390625" style="1" customWidth="1"/>
    <col min="30" max="16384" width="9.125" style="1" customWidth="1"/>
  </cols>
  <sheetData>
    <row r="1" spans="1:29" ht="30" customHeight="1">
      <c r="A1" s="160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18" ht="9" customHeight="1">
      <c r="A2" s="10"/>
      <c r="E2" s="1"/>
      <c r="F2" s="1"/>
      <c r="G2" s="27"/>
      <c r="H2" s="1"/>
      <c r="I2" s="1"/>
      <c r="J2" s="1"/>
      <c r="K2" s="27"/>
      <c r="L2" s="1"/>
      <c r="M2" s="1"/>
      <c r="N2" s="1"/>
      <c r="O2" s="27"/>
      <c r="P2" s="1"/>
      <c r="Q2" s="1"/>
      <c r="R2" s="1"/>
    </row>
    <row r="3" spans="1:29" ht="23.25">
      <c r="A3" s="161" t="s">
        <v>150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</row>
    <row r="4" spans="1:18" ht="6.75" customHeight="1">
      <c r="A4" s="13"/>
      <c r="B4" s="12"/>
      <c r="C4" s="28"/>
      <c r="E4" s="13"/>
      <c r="F4" s="13"/>
      <c r="H4" s="13"/>
      <c r="I4" s="13"/>
      <c r="J4" s="13"/>
      <c r="L4" s="1"/>
      <c r="M4" s="1"/>
      <c r="N4" s="1"/>
      <c r="O4" s="27"/>
      <c r="P4" s="1"/>
      <c r="Q4" s="1"/>
      <c r="R4" s="1"/>
    </row>
    <row r="5" spans="1:29" ht="17.25" customHeight="1">
      <c r="A5" s="162" t="s">
        <v>147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</row>
    <row r="6" spans="3:27" ht="12.75" customHeight="1" thickBot="1">
      <c r="C6" s="26"/>
      <c r="R6" s="8"/>
      <c r="S6" s="29"/>
      <c r="W6" s="29"/>
      <c r="AA6" s="29"/>
    </row>
    <row r="7" spans="1:29" s="18" customFormat="1" ht="40.5" customHeight="1">
      <c r="A7" s="22" t="s">
        <v>14</v>
      </c>
      <c r="B7" s="31" t="s">
        <v>15</v>
      </c>
      <c r="C7" s="30" t="s">
        <v>16</v>
      </c>
      <c r="D7" s="70"/>
      <c r="E7" s="163"/>
      <c r="F7" s="164"/>
      <c r="G7" s="164"/>
      <c r="H7" s="165"/>
      <c r="I7" s="163"/>
      <c r="J7" s="164"/>
      <c r="K7" s="164"/>
      <c r="L7" s="165"/>
      <c r="M7" s="163"/>
      <c r="N7" s="164"/>
      <c r="O7" s="164"/>
      <c r="P7" s="165"/>
      <c r="Q7" s="163"/>
      <c r="R7" s="164"/>
      <c r="S7" s="164"/>
      <c r="T7" s="165"/>
      <c r="U7" s="163"/>
      <c r="V7" s="164"/>
      <c r="W7" s="164"/>
      <c r="X7" s="165"/>
      <c r="Y7" s="163"/>
      <c r="Z7" s="164"/>
      <c r="AA7" s="164"/>
      <c r="AB7" s="165"/>
      <c r="AC7" s="17" t="s">
        <v>0</v>
      </c>
    </row>
    <row r="8" spans="1:29" s="19" customFormat="1" ht="19.5" customHeight="1" thickBot="1">
      <c r="A8" s="34"/>
      <c r="B8" s="32"/>
      <c r="C8" s="33"/>
      <c r="D8" s="71"/>
      <c r="E8" s="35" t="s">
        <v>51</v>
      </c>
      <c r="F8" s="36" t="s">
        <v>57</v>
      </c>
      <c r="G8" s="37"/>
      <c r="H8" s="38" t="s">
        <v>0</v>
      </c>
      <c r="I8" s="35" t="s">
        <v>51</v>
      </c>
      <c r="J8" s="36" t="s">
        <v>57</v>
      </c>
      <c r="K8" s="37"/>
      <c r="L8" s="38" t="s">
        <v>0</v>
      </c>
      <c r="M8" s="35" t="s">
        <v>51</v>
      </c>
      <c r="N8" s="36" t="s">
        <v>57</v>
      </c>
      <c r="O8" s="37"/>
      <c r="P8" s="38" t="s">
        <v>0</v>
      </c>
      <c r="Q8" s="35" t="s">
        <v>51</v>
      </c>
      <c r="R8" s="36" t="s">
        <v>57</v>
      </c>
      <c r="S8" s="37"/>
      <c r="T8" s="38" t="s">
        <v>0</v>
      </c>
      <c r="U8" s="35" t="s">
        <v>51</v>
      </c>
      <c r="V8" s="36" t="s">
        <v>57</v>
      </c>
      <c r="W8" s="37"/>
      <c r="X8" s="38" t="s">
        <v>0</v>
      </c>
      <c r="Y8" s="35" t="s">
        <v>51</v>
      </c>
      <c r="Z8" s="36" t="s">
        <v>57</v>
      </c>
      <c r="AA8" s="37"/>
      <c r="AB8" s="38" t="s">
        <v>0</v>
      </c>
      <c r="AC8" s="21"/>
    </row>
    <row r="9" spans="1:29" s="20" customFormat="1" ht="18" customHeight="1">
      <c r="A9" s="137" t="s">
        <v>1</v>
      </c>
      <c r="B9" s="72" t="s">
        <v>79</v>
      </c>
      <c r="C9" s="147" t="s">
        <v>80</v>
      </c>
      <c r="D9" s="149"/>
      <c r="E9" s="52">
        <v>4.4</v>
      </c>
      <c r="F9" s="41">
        <v>9.1</v>
      </c>
      <c r="G9" s="42"/>
      <c r="H9" s="44">
        <f>E9+F9-G9</f>
        <v>13.5</v>
      </c>
      <c r="I9" s="48">
        <v>3.5</v>
      </c>
      <c r="J9" s="41">
        <v>8.2</v>
      </c>
      <c r="K9" s="42"/>
      <c r="L9" s="49">
        <f>I9+J9-K9</f>
        <v>11.7</v>
      </c>
      <c r="M9" s="52">
        <v>3.1</v>
      </c>
      <c r="N9" s="41">
        <v>8.7</v>
      </c>
      <c r="O9" s="42"/>
      <c r="P9" s="44">
        <f>M9+N9-O9</f>
        <v>11.799999999999999</v>
      </c>
      <c r="Q9" s="50">
        <v>3.6</v>
      </c>
      <c r="R9" s="41">
        <v>9.1</v>
      </c>
      <c r="S9" s="42"/>
      <c r="T9" s="49">
        <f>Q9+R9-S9</f>
        <v>12.7</v>
      </c>
      <c r="U9" s="52">
        <v>3.6</v>
      </c>
      <c r="V9" s="41">
        <v>8.85</v>
      </c>
      <c r="W9" s="42"/>
      <c r="X9" s="44">
        <f>U9+V9-W9</f>
        <v>12.45</v>
      </c>
      <c r="Y9" s="48">
        <v>4.1</v>
      </c>
      <c r="Z9" s="41">
        <v>6.9</v>
      </c>
      <c r="AA9" s="42"/>
      <c r="AB9" s="49">
        <f>Y9+Z9-AA9</f>
        <v>11</v>
      </c>
      <c r="AC9" s="46">
        <f>H9+L9+P9+T9+X9+AB9</f>
        <v>73.15</v>
      </c>
    </row>
    <row r="10" spans="1:29" s="20" customFormat="1" ht="18" customHeight="1">
      <c r="A10" s="137" t="s">
        <v>2</v>
      </c>
      <c r="B10" s="72" t="s">
        <v>83</v>
      </c>
      <c r="C10" s="147" t="s">
        <v>20</v>
      </c>
      <c r="D10" s="149"/>
      <c r="E10" s="53">
        <v>3.9</v>
      </c>
      <c r="F10" s="24">
        <v>8.65</v>
      </c>
      <c r="G10" s="39"/>
      <c r="H10" s="45">
        <f>E10+F10-G10</f>
        <v>12.55</v>
      </c>
      <c r="I10" s="50">
        <v>3.2</v>
      </c>
      <c r="J10" s="24">
        <v>7.9</v>
      </c>
      <c r="K10" s="39"/>
      <c r="L10" s="51">
        <f>I10+J10-K10</f>
        <v>11.100000000000001</v>
      </c>
      <c r="M10" s="53">
        <v>2.1</v>
      </c>
      <c r="N10" s="24">
        <v>8.3</v>
      </c>
      <c r="O10" s="39"/>
      <c r="P10" s="45">
        <f>M10+N10-O10</f>
        <v>10.4</v>
      </c>
      <c r="Q10" s="50">
        <v>2</v>
      </c>
      <c r="R10" s="24">
        <v>8.9</v>
      </c>
      <c r="S10" s="39"/>
      <c r="T10" s="51">
        <f>Q10+R10-S10</f>
        <v>10.9</v>
      </c>
      <c r="U10" s="53">
        <v>3.2</v>
      </c>
      <c r="V10" s="24">
        <v>8.25</v>
      </c>
      <c r="W10" s="39"/>
      <c r="X10" s="45">
        <f>U10+V10-W10</f>
        <v>11.45</v>
      </c>
      <c r="Y10" s="50">
        <v>2.2</v>
      </c>
      <c r="Z10" s="24">
        <v>6.8</v>
      </c>
      <c r="AA10" s="39"/>
      <c r="AB10" s="51">
        <f>Y10+Z10-AA10</f>
        <v>9</v>
      </c>
      <c r="AC10" s="47">
        <f>H10+L10+P10+T10+X10+AB10</f>
        <v>65.4</v>
      </c>
    </row>
    <row r="11" spans="1:29" s="20" customFormat="1" ht="18" customHeight="1">
      <c r="A11" s="137" t="s">
        <v>3</v>
      </c>
      <c r="B11" s="72" t="s">
        <v>148</v>
      </c>
      <c r="C11" s="147" t="s">
        <v>88</v>
      </c>
      <c r="D11" s="151"/>
      <c r="E11" s="53">
        <v>3.1</v>
      </c>
      <c r="F11" s="24">
        <v>9.05</v>
      </c>
      <c r="G11" s="142">
        <v>4</v>
      </c>
      <c r="H11" s="45">
        <f>E11+F11-G11</f>
        <v>8.15</v>
      </c>
      <c r="I11" s="50">
        <v>2.2</v>
      </c>
      <c r="J11" s="24">
        <v>8.1</v>
      </c>
      <c r="K11" s="39"/>
      <c r="L11" s="51">
        <f>I11+J11-K11</f>
        <v>10.3</v>
      </c>
      <c r="M11" s="53">
        <v>1.8</v>
      </c>
      <c r="N11" s="24">
        <v>8.6</v>
      </c>
      <c r="O11" s="39"/>
      <c r="P11" s="45">
        <f>M11+N11-O11</f>
        <v>10.4</v>
      </c>
      <c r="Q11" s="50">
        <v>2</v>
      </c>
      <c r="R11" s="24">
        <v>8.9</v>
      </c>
      <c r="S11" s="39"/>
      <c r="T11" s="51">
        <f>Q11+R11-S11</f>
        <v>10.9</v>
      </c>
      <c r="U11" s="53">
        <v>2.8</v>
      </c>
      <c r="V11" s="24">
        <v>8.7</v>
      </c>
      <c r="W11" s="39"/>
      <c r="X11" s="45">
        <f>U11+V11-W11</f>
        <v>11.5</v>
      </c>
      <c r="Y11" s="50">
        <v>2.7</v>
      </c>
      <c r="Z11" s="24">
        <v>6.8</v>
      </c>
      <c r="AA11" s="39"/>
      <c r="AB11" s="51">
        <f>Y11+Z11-AA11</f>
        <v>9.5</v>
      </c>
      <c r="AC11" s="47">
        <f>H11+L11+P11+T11+X11+AB11</f>
        <v>60.75</v>
      </c>
    </row>
    <row r="12" spans="1:29" s="20" customFormat="1" ht="18" customHeight="1">
      <c r="A12" s="137" t="s">
        <v>4</v>
      </c>
      <c r="B12" s="72" t="s">
        <v>145</v>
      </c>
      <c r="C12" s="147" t="s">
        <v>146</v>
      </c>
      <c r="D12" s="149"/>
      <c r="E12" s="53">
        <v>3.7</v>
      </c>
      <c r="F12" s="24">
        <v>8.1</v>
      </c>
      <c r="G12" s="39"/>
      <c r="H12" s="45">
        <f>E12+F12-G12</f>
        <v>11.8</v>
      </c>
      <c r="I12" s="50">
        <v>1.6</v>
      </c>
      <c r="J12" s="24">
        <v>5.7</v>
      </c>
      <c r="K12" s="142">
        <v>4</v>
      </c>
      <c r="L12" s="51">
        <f>I12+J12-K12</f>
        <v>3.3000000000000007</v>
      </c>
      <c r="M12" s="53">
        <v>2.4</v>
      </c>
      <c r="N12" s="24">
        <v>8.6</v>
      </c>
      <c r="O12" s="39"/>
      <c r="P12" s="45">
        <f>M12+N12-O12</f>
        <v>11</v>
      </c>
      <c r="Q12" s="50">
        <v>2.8</v>
      </c>
      <c r="R12" s="24">
        <v>8.8</v>
      </c>
      <c r="S12" s="39"/>
      <c r="T12" s="51">
        <f>Q12+R12-S12</f>
        <v>11.600000000000001</v>
      </c>
      <c r="U12" s="53">
        <v>2.8</v>
      </c>
      <c r="V12" s="24">
        <v>7.85</v>
      </c>
      <c r="W12" s="39"/>
      <c r="X12" s="45">
        <f>U12+V12-W12</f>
        <v>10.649999999999999</v>
      </c>
      <c r="Y12" s="50">
        <v>1.7</v>
      </c>
      <c r="Z12" s="24">
        <v>7.1</v>
      </c>
      <c r="AA12" s="39"/>
      <c r="AB12" s="51">
        <f>Y12+Z12-AA12</f>
        <v>8.799999999999999</v>
      </c>
      <c r="AC12" s="47">
        <f>H12+L12+P12+T12+X12+AB12</f>
        <v>57.15</v>
      </c>
    </row>
    <row r="13" spans="1:29" s="20" customFormat="1" ht="18" customHeight="1">
      <c r="A13" s="153"/>
      <c r="B13" s="143"/>
      <c r="C13" s="154"/>
      <c r="D13" s="100"/>
      <c r="E13" s="155"/>
      <c r="F13" s="156"/>
      <c r="G13" s="157"/>
      <c r="H13" s="158"/>
      <c r="I13" s="155"/>
      <c r="J13" s="156"/>
      <c r="K13" s="157"/>
      <c r="L13" s="158"/>
      <c r="M13" s="155"/>
      <c r="N13" s="156"/>
      <c r="O13" s="157"/>
      <c r="P13" s="158"/>
      <c r="Q13" s="155"/>
      <c r="R13" s="156"/>
      <c r="S13" s="157"/>
      <c r="T13" s="158"/>
      <c r="U13" s="155"/>
      <c r="V13" s="156"/>
      <c r="W13" s="157"/>
      <c r="X13" s="158"/>
      <c r="Y13" s="155"/>
      <c r="Z13" s="156"/>
      <c r="AA13" s="157"/>
      <c r="AB13" s="158"/>
      <c r="AC13" s="159"/>
    </row>
    <row r="14" spans="1:29" ht="17.25" customHeight="1">
      <c r="A14" s="162" t="s">
        <v>143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1:29" s="19" customFormat="1" ht="18" customHeight="1">
      <c r="A15" s="137" t="s">
        <v>1</v>
      </c>
      <c r="B15" s="72" t="s">
        <v>144</v>
      </c>
      <c r="C15" s="147" t="s">
        <v>105</v>
      </c>
      <c r="D15" s="149"/>
      <c r="E15" s="53">
        <v>3.2</v>
      </c>
      <c r="F15" s="24">
        <v>8.35</v>
      </c>
      <c r="G15" s="39"/>
      <c r="H15" s="45">
        <f>E15+F15-G15</f>
        <v>11.55</v>
      </c>
      <c r="I15" s="50">
        <v>1.6</v>
      </c>
      <c r="J15" s="24">
        <v>7.6</v>
      </c>
      <c r="K15" s="39"/>
      <c r="L15" s="51">
        <f>I15+J15-K15</f>
        <v>9.2</v>
      </c>
      <c r="M15" s="53">
        <v>1.7</v>
      </c>
      <c r="N15" s="24">
        <v>8.6</v>
      </c>
      <c r="O15" s="39"/>
      <c r="P15" s="45">
        <f>M15+N15-O15</f>
        <v>10.299999999999999</v>
      </c>
      <c r="Q15" s="50">
        <v>2</v>
      </c>
      <c r="R15" s="24">
        <v>8.5</v>
      </c>
      <c r="S15" s="39"/>
      <c r="T15" s="51">
        <f>Q15+R15-S15</f>
        <v>10.5</v>
      </c>
      <c r="U15" s="53">
        <v>2.6</v>
      </c>
      <c r="V15" s="24">
        <v>8.45</v>
      </c>
      <c r="W15" s="39"/>
      <c r="X15" s="45">
        <f>U15+V15-W15</f>
        <v>11.049999999999999</v>
      </c>
      <c r="Y15" s="50">
        <v>1.3</v>
      </c>
      <c r="Z15" s="24">
        <v>6.3</v>
      </c>
      <c r="AA15" s="142">
        <v>2</v>
      </c>
      <c r="AB15" s="51">
        <f>Y15+Z15-AA15</f>
        <v>5.6</v>
      </c>
      <c r="AC15" s="47">
        <f>H15+L15+P15+T15+X15+AB15</f>
        <v>58.199999999999996</v>
      </c>
    </row>
    <row r="36" spans="1:29" s="69" customFormat="1" ht="15.75">
      <c r="A36" s="12"/>
      <c r="B36" s="88"/>
      <c r="C36" s="89"/>
      <c r="E36" s="11"/>
      <c r="F36" s="12"/>
      <c r="G36" s="28"/>
      <c r="H36" s="12"/>
      <c r="I36" s="14"/>
      <c r="J36" s="12"/>
      <c r="K36" s="28"/>
      <c r="L36" s="12"/>
      <c r="M36" s="14"/>
      <c r="N36" s="12"/>
      <c r="O36" s="28"/>
      <c r="P36" s="12"/>
      <c r="Q36" s="14"/>
      <c r="R36" s="2"/>
      <c r="S36" s="27"/>
      <c r="T36" s="1"/>
      <c r="U36" s="1"/>
      <c r="V36" s="1"/>
      <c r="W36" s="27"/>
      <c r="X36" s="1"/>
      <c r="Y36" s="1"/>
      <c r="Z36" s="1"/>
      <c r="AA36" s="27"/>
      <c r="AB36" s="1"/>
      <c r="AC36" s="1"/>
    </row>
    <row r="37" spans="1:29" s="69" customFormat="1" ht="15.75">
      <c r="A37" s="12"/>
      <c r="B37" s="91"/>
      <c r="C37" s="94"/>
      <c r="E37" s="11"/>
      <c r="F37" s="12"/>
      <c r="G37" s="28"/>
      <c r="H37" s="12"/>
      <c r="I37" s="14"/>
      <c r="J37" s="12"/>
      <c r="K37" s="28"/>
      <c r="L37" s="12"/>
      <c r="M37" s="14"/>
      <c r="N37" s="12"/>
      <c r="O37" s="28"/>
      <c r="P37" s="12"/>
      <c r="Q37" s="14"/>
      <c r="R37" s="2"/>
      <c r="S37" s="27"/>
      <c r="T37" s="1"/>
      <c r="U37" s="1"/>
      <c r="V37" s="1"/>
      <c r="W37" s="27"/>
      <c r="X37" s="1"/>
      <c r="Y37" s="1"/>
      <c r="Z37" s="1"/>
      <c r="AA37" s="27"/>
      <c r="AB37" s="1"/>
      <c r="AC37" s="1"/>
    </row>
    <row r="38" spans="1:29" s="69" customFormat="1" ht="15.75">
      <c r="A38" s="12"/>
      <c r="B38" s="7"/>
      <c r="C38" s="75"/>
      <c r="E38" s="11"/>
      <c r="F38" s="12"/>
      <c r="G38" s="28"/>
      <c r="H38" s="12"/>
      <c r="I38" s="14"/>
      <c r="J38" s="12"/>
      <c r="K38" s="28"/>
      <c r="L38" s="12"/>
      <c r="M38" s="14"/>
      <c r="N38" s="12"/>
      <c r="O38" s="28"/>
      <c r="P38" s="12"/>
      <c r="Q38" s="14"/>
      <c r="R38" s="2"/>
      <c r="S38" s="27"/>
      <c r="T38" s="1"/>
      <c r="U38" s="1"/>
      <c r="V38" s="1"/>
      <c r="W38" s="27"/>
      <c r="X38" s="1"/>
      <c r="Y38" s="1"/>
      <c r="Z38" s="1"/>
      <c r="AA38" s="27"/>
      <c r="AB38" s="1"/>
      <c r="AC38" s="1"/>
    </row>
    <row r="42" spans="1:29" s="69" customFormat="1" ht="15.75">
      <c r="A42" s="12"/>
      <c r="B42" s="88"/>
      <c r="C42" s="89"/>
      <c r="E42" s="11"/>
      <c r="F42" s="12"/>
      <c r="G42" s="28"/>
      <c r="H42" s="12"/>
      <c r="I42" s="14"/>
      <c r="J42" s="12"/>
      <c r="K42" s="28"/>
      <c r="L42" s="12"/>
      <c r="M42" s="14"/>
      <c r="N42" s="12"/>
      <c r="O42" s="28"/>
      <c r="P42" s="12"/>
      <c r="Q42" s="14"/>
      <c r="R42" s="2"/>
      <c r="S42" s="27"/>
      <c r="T42" s="1"/>
      <c r="U42" s="1"/>
      <c r="V42" s="1"/>
      <c r="W42" s="27"/>
      <c r="X42" s="1"/>
      <c r="Y42" s="1"/>
      <c r="Z42" s="1"/>
      <c r="AA42" s="27"/>
      <c r="AB42" s="1"/>
      <c r="AC42" s="1"/>
    </row>
  </sheetData>
  <sheetProtection/>
  <mergeCells count="10">
    <mergeCell ref="A14:AC14"/>
    <mergeCell ref="A1:AC1"/>
    <mergeCell ref="A3:AC3"/>
    <mergeCell ref="A5:AC5"/>
    <mergeCell ref="E7:H7"/>
    <mergeCell ref="I7:L7"/>
    <mergeCell ref="M7:P7"/>
    <mergeCell ref="Q7:T7"/>
    <mergeCell ref="U7:X7"/>
    <mergeCell ref="Y7:AB7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 </cp:lastModifiedBy>
  <cp:lastPrinted>2015-04-25T13:18:24Z</cp:lastPrinted>
  <dcterms:created xsi:type="dcterms:W3CDTF">2003-05-16T05:06:58Z</dcterms:created>
  <dcterms:modified xsi:type="dcterms:W3CDTF">2015-04-27T10:35:33Z</dcterms:modified>
  <cp:category/>
  <cp:version/>
  <cp:contentType/>
  <cp:contentStatus/>
</cp:coreProperties>
</file>