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185" windowHeight="9285" tabRatio="605" firstSheet="1" activeTab="3"/>
  </bookViews>
  <sheets>
    <sheet name="start finále" sheetId="1" r:id="rId1"/>
    <sheet name="final" sheetId="2" r:id="rId2"/>
    <sheet name="jednotliv" sheetId="3" r:id="rId3"/>
    <sheet name="družstva" sheetId="4" r:id="rId4"/>
  </sheets>
  <definedNames>
    <definedName name="_xlnm.Print_Titles" localSheetId="3">'družstva'!$1:$6</definedName>
    <definedName name="_xlnm.Print_Titles" localSheetId="2">'jednotliv'!$1:$7</definedName>
  </definedNames>
  <calcPr fullCalcOnLoad="1"/>
</workbook>
</file>

<file path=xl/sharedStrings.xml><?xml version="1.0" encoding="utf-8"?>
<sst xmlns="http://schemas.openxmlformats.org/spreadsheetml/2006/main" count="393" uniqueCount="166">
  <si>
    <t>Poř.</t>
  </si>
  <si>
    <t>Příjmení</t>
  </si>
  <si>
    <t>Jméno</t>
  </si>
  <si>
    <t>Oddíl</t>
  </si>
  <si>
    <t>S</t>
  </si>
  <si>
    <t>1.</t>
  </si>
  <si>
    <t>2.</t>
  </si>
  <si>
    <t>3.</t>
  </si>
  <si>
    <t>4.</t>
  </si>
  <si>
    <t>5.</t>
  </si>
  <si>
    <t>6.</t>
  </si>
  <si>
    <t>7.</t>
  </si>
  <si>
    <t>8.</t>
  </si>
  <si>
    <t>Sokol Brno I</t>
  </si>
  <si>
    <t>9.</t>
  </si>
  <si>
    <t>10.</t>
  </si>
  <si>
    <t>13.</t>
  </si>
  <si>
    <t>Petra</t>
  </si>
  <si>
    <t>Veronika</t>
  </si>
  <si>
    <t>Simona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</si>
  <si>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</si>
  <si>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</si>
  <si>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</si>
  <si>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</si>
  <si>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</si>
  <si>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</si>
  <si>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</si>
  <si>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</si>
  <si>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</si>
  <si>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</si>
  <si>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</si>
  <si>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</si>
  <si>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</si>
  <si>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</si>
  <si>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Memoriál Jana Gajdoše</t>
  </si>
  <si>
    <t>teams - girl</t>
  </si>
  <si>
    <t>CZE</t>
  </si>
  <si>
    <t>SLO</t>
  </si>
  <si>
    <t>LFT Tirol</t>
  </si>
  <si>
    <t>AUT</t>
  </si>
  <si>
    <t>LTU</t>
  </si>
  <si>
    <t>Oršanič</t>
  </si>
  <si>
    <t>Lara</t>
  </si>
  <si>
    <t>LFT Tirol - AUT</t>
  </si>
  <si>
    <t>Glabonjat</t>
  </si>
  <si>
    <t>Mara</t>
  </si>
  <si>
    <t>Stabinger</t>
  </si>
  <si>
    <t>Jessica</t>
  </si>
  <si>
    <t>Sokol Brno I - CZE</t>
  </si>
  <si>
    <t>Vaida</t>
  </si>
  <si>
    <t>CSM Kaunas</t>
  </si>
  <si>
    <t>girls</t>
  </si>
  <si>
    <t>Sokol Kladno</t>
  </si>
  <si>
    <t>CRO</t>
  </si>
  <si>
    <t>BEL</t>
  </si>
  <si>
    <t>ROM</t>
  </si>
  <si>
    <t>GER</t>
  </si>
  <si>
    <t>11.</t>
  </si>
  <si>
    <t>GD Zelena Jama</t>
  </si>
  <si>
    <t>ČOS</t>
  </si>
  <si>
    <t>Sokol Kladno - CZE</t>
  </si>
  <si>
    <t>Maria</t>
  </si>
  <si>
    <t>Moudrá</t>
  </si>
  <si>
    <t>Marie</t>
  </si>
  <si>
    <t>Fialová</t>
  </si>
  <si>
    <t>Kozáková</t>
  </si>
  <si>
    <t>Federation Francophone De Gymnastique - BEL</t>
  </si>
  <si>
    <t>Grand´Ry</t>
  </si>
  <si>
    <t>Terri</t>
  </si>
  <si>
    <t>Seggio</t>
  </si>
  <si>
    <t>Oceane</t>
  </si>
  <si>
    <t>Fransolet</t>
  </si>
  <si>
    <t>Berangere</t>
  </si>
  <si>
    <t>Žitinevičiute</t>
  </si>
  <si>
    <t>King</t>
  </si>
  <si>
    <t>Sara</t>
  </si>
  <si>
    <t>CSS Cetate - Deva - ROM</t>
  </si>
  <si>
    <t>Balea</t>
  </si>
  <si>
    <t>Tufa</t>
  </si>
  <si>
    <t>Andrea</t>
  </si>
  <si>
    <t>Ghiuciuc</t>
  </si>
  <si>
    <t>Emanuela</t>
  </si>
  <si>
    <t>Greber</t>
  </si>
  <si>
    <t>Jannika</t>
  </si>
  <si>
    <t>Kühnová</t>
  </si>
  <si>
    <t>Anežka</t>
  </si>
  <si>
    <t>Hájková</t>
  </si>
  <si>
    <t>Julie</t>
  </si>
  <si>
    <t>ZTD Hrvat. Sokol</t>
  </si>
  <si>
    <t xml:space="preserve">CSM Kaunas </t>
  </si>
  <si>
    <t>CSS Deva</t>
  </si>
  <si>
    <t>SSV - Ulm 1846</t>
  </si>
  <si>
    <t>SSV - Ulm 1849</t>
  </si>
  <si>
    <t>FFG</t>
  </si>
  <si>
    <t>Drápalová</t>
  </si>
  <si>
    <t>start number</t>
  </si>
  <si>
    <t>Startlist final MJG 2008</t>
  </si>
  <si>
    <t>Q</t>
  </si>
  <si>
    <t>Kuzmickas</t>
  </si>
  <si>
    <t>Tomas</t>
  </si>
  <si>
    <t>Srbič</t>
  </si>
  <si>
    <t>Tin</t>
  </si>
  <si>
    <t>Radovesnický</t>
  </si>
  <si>
    <t>Daniel</t>
  </si>
  <si>
    <t>Pečan</t>
  </si>
  <si>
    <t>Matic</t>
  </si>
  <si>
    <t>Slovinsko</t>
  </si>
  <si>
    <t>Selmeczi</t>
  </si>
  <si>
    <t>Bánk</t>
  </si>
  <si>
    <t>Hungaryan Team</t>
  </si>
  <si>
    <t>HUN</t>
  </si>
  <si>
    <t>Oberhauser</t>
  </si>
  <si>
    <t>Roman</t>
  </si>
  <si>
    <t>Vorarlberg</t>
  </si>
  <si>
    <t>Vrolix</t>
  </si>
  <si>
    <t>Jonathan</t>
  </si>
  <si>
    <t>RBGF</t>
  </si>
  <si>
    <t>Landuyt</t>
  </si>
  <si>
    <t>Florian</t>
  </si>
  <si>
    <t>De Castro</t>
  </si>
  <si>
    <t>Ricardo</t>
  </si>
  <si>
    <t>Dudás</t>
  </si>
  <si>
    <t>Norbert</t>
  </si>
  <si>
    <t>Maksa</t>
  </si>
  <si>
    <t>Lásló</t>
  </si>
  <si>
    <t>Verstraete</t>
  </si>
  <si>
    <t>Matthew</t>
  </si>
  <si>
    <t>Vlaanderen</t>
  </si>
  <si>
    <t>D</t>
  </si>
  <si>
    <t>BRNO 14.11.2009</t>
  </si>
  <si>
    <t>SSV - ULM 1846  A- GER</t>
  </si>
  <si>
    <t>SSV - ULM 1846  B- GER</t>
  </si>
  <si>
    <t>Sokol Moravská Ostrava - CZE</t>
  </si>
  <si>
    <t>E</t>
  </si>
  <si>
    <t>Zimmerrman</t>
  </si>
  <si>
    <t>Julia</t>
  </si>
  <si>
    <t>Staradidakis</t>
  </si>
  <si>
    <t>Melina</t>
  </si>
  <si>
    <t>Hoquet</t>
  </si>
  <si>
    <t>Helin</t>
  </si>
  <si>
    <t>Munteanu</t>
  </si>
  <si>
    <t>Stanila</t>
  </si>
  <si>
    <t>Stefania</t>
  </si>
  <si>
    <t>Ana Maria</t>
  </si>
  <si>
    <t>Ocolisan</t>
  </si>
  <si>
    <t>Ernst</t>
  </si>
  <si>
    <t>Alina</t>
  </si>
  <si>
    <t>Göttler</t>
  </si>
  <si>
    <t>Carina</t>
  </si>
  <si>
    <t>Siegfried</t>
  </si>
  <si>
    <t>Alexandra</t>
  </si>
  <si>
    <t>Drechsler</t>
  </si>
  <si>
    <t>Maike</t>
  </si>
  <si>
    <t>Annika</t>
  </si>
  <si>
    <t>Orságová</t>
  </si>
  <si>
    <t>Kateřina</t>
  </si>
  <si>
    <t>Cenková</t>
  </si>
  <si>
    <t>Kanonová</t>
  </si>
  <si>
    <t>Nadine</t>
  </si>
  <si>
    <t>Vosyková</t>
  </si>
  <si>
    <t>Novotná</t>
  </si>
  <si>
    <t>Nikola</t>
  </si>
  <si>
    <t>Sokol Mor. Ostrava</t>
  </si>
  <si>
    <t>Rus</t>
  </si>
  <si>
    <t>Dumitrita</t>
  </si>
  <si>
    <t xml:space="preserve">Qualification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</si>
</sst>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</numFmts>
  <fonts count="38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4"/>
      <name val="Arial CE"/>
      <family val="2"/>
    </font>
    <font>
      <b/>
      <sz val="10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6"/>
      <name val="Symbol"/>
      <family val="1"/>
    </font>
    <font>
      <sz val="9"/>
      <name val="Arial CE"/>
      <family val="2"/>
    </font>
    <font>
      <b/>
      <sz val="24"/>
      <name val="Arial CE"/>
      <family val="0"/>
    </font>
    <font>
      <sz val="14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7" borderId="8" applyNumberFormat="0" applyAlignment="0" applyProtection="0"/>
    <xf numFmtId="0" fontId="35" fillId="19" borderId="8" applyNumberFormat="0" applyAlignment="0" applyProtection="0"/>
    <xf numFmtId="0" fontId="36" fillId="19" borderId="9" applyNumberFormat="0" applyAlignment="0" applyProtection="0"/>
    <xf numFmtId="0" fontId="37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left"/>
    </xf>
    <xf numFmtId="167" fontId="1" fillId="0" borderId="10" xfId="0" applyNumberFormat="1" applyFont="1" applyBorder="1" applyAlignment="1">
      <alignment horizontal="center"/>
    </xf>
    <xf numFmtId="167" fontId="3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7" fontId="10" fillId="0" borderId="14" xfId="0" applyNumberFormat="1" applyFont="1" applyFill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0" fontId="11" fillId="0" borderId="17" xfId="0" applyFont="1" applyFill="1" applyBorder="1" applyAlignment="1">
      <alignment/>
    </xf>
    <xf numFmtId="2" fontId="10" fillId="0" borderId="18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2" fontId="10" fillId="0" borderId="1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10" fillId="0" borderId="19" xfId="0" applyNumberFormat="1" applyFont="1" applyBorder="1" applyAlignment="1">
      <alignment horizontal="center"/>
    </xf>
    <xf numFmtId="2" fontId="10" fillId="0" borderId="20" xfId="0" applyNumberFormat="1" applyFont="1" applyFill="1" applyBorder="1" applyAlignment="1">
      <alignment horizontal="center"/>
    </xf>
    <xf numFmtId="167" fontId="10" fillId="0" borderId="2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/>
    </xf>
    <xf numFmtId="165" fontId="0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11" fillId="0" borderId="22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15" fillId="0" borderId="23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24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right"/>
    </xf>
    <xf numFmtId="0" fontId="11" fillId="0" borderId="26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15" fillId="0" borderId="26" xfId="0" applyFont="1" applyFill="1" applyBorder="1" applyAlignment="1">
      <alignment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7" xfId="0" applyFont="1" applyFill="1" applyBorder="1" applyAlignment="1">
      <alignment/>
    </xf>
    <xf numFmtId="164" fontId="3" fillId="0" borderId="17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164" fontId="2" fillId="0" borderId="13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0" fillId="0" borderId="0" xfId="0" applyAlignment="1">
      <alignment wrapText="1"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 horizontal="center"/>
    </xf>
    <xf numFmtId="0" fontId="18" fillId="0" borderId="26" xfId="0" applyFont="1" applyBorder="1" applyAlignment="1">
      <alignment/>
    </xf>
    <xf numFmtId="0" fontId="18" fillId="0" borderId="23" xfId="0" applyFont="1" applyBorder="1" applyAlignment="1">
      <alignment/>
    </xf>
    <xf numFmtId="0" fontId="19" fillId="0" borderId="27" xfId="0" applyFont="1" applyBorder="1" applyAlignment="1">
      <alignment/>
    </xf>
    <xf numFmtId="0" fontId="18" fillId="0" borderId="23" xfId="0" applyFont="1" applyFill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7" fillId="0" borderId="30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7" fillId="0" borderId="33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11" fillId="0" borderId="33" xfId="0" applyFont="1" applyFill="1" applyBorder="1" applyAlignment="1">
      <alignment horizontal="center"/>
    </xf>
    <xf numFmtId="0" fontId="15" fillId="0" borderId="34" xfId="0" applyFont="1" applyFill="1" applyBorder="1" applyAlignment="1">
      <alignment/>
    </xf>
    <xf numFmtId="0" fontId="15" fillId="0" borderId="33" xfId="0" applyFont="1" applyFill="1" applyBorder="1" applyAlignment="1">
      <alignment/>
    </xf>
    <xf numFmtId="0" fontId="20" fillId="0" borderId="33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33" xfId="0" applyFont="1" applyBorder="1" applyAlignment="1">
      <alignment horizontal="center"/>
    </xf>
    <xf numFmtId="0" fontId="18" fillId="0" borderId="33" xfId="0" applyFont="1" applyBorder="1" applyAlignment="1">
      <alignment/>
    </xf>
    <xf numFmtId="0" fontId="20" fillId="0" borderId="22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0" fontId="18" fillId="0" borderId="22" xfId="0" applyFont="1" applyBorder="1" applyAlignment="1">
      <alignment horizontal="center"/>
    </xf>
    <xf numFmtId="0" fontId="18" fillId="0" borderId="27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5" xfId="0" applyFont="1" applyFill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5" fillId="0" borderId="36" xfId="0" applyFont="1" applyFill="1" applyBorder="1" applyAlignment="1">
      <alignment/>
    </xf>
    <xf numFmtId="0" fontId="15" fillId="0" borderId="37" xfId="0" applyFont="1" applyFill="1" applyBorder="1" applyAlignment="1">
      <alignment/>
    </xf>
    <xf numFmtId="0" fontId="15" fillId="0" borderId="38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2" fontId="10" fillId="0" borderId="30" xfId="0" applyNumberFormat="1" applyFont="1" applyBorder="1" applyAlignment="1">
      <alignment horizontal="center"/>
    </xf>
    <xf numFmtId="2" fontId="10" fillId="0" borderId="31" xfId="0" applyNumberFormat="1" applyFont="1" applyBorder="1" applyAlignment="1">
      <alignment horizontal="center"/>
    </xf>
    <xf numFmtId="2" fontId="10" fillId="0" borderId="32" xfId="0" applyNumberFormat="1" applyFont="1" applyBorder="1" applyAlignment="1">
      <alignment horizontal="center"/>
    </xf>
    <xf numFmtId="2" fontId="10" fillId="0" borderId="39" xfId="0" applyNumberFormat="1" applyFont="1" applyFill="1" applyBorder="1" applyAlignment="1">
      <alignment horizontal="center"/>
    </xf>
    <xf numFmtId="167" fontId="10" fillId="0" borderId="40" xfId="0" applyNumberFormat="1" applyFont="1" applyFill="1" applyBorder="1" applyAlignment="1">
      <alignment horizontal="center"/>
    </xf>
    <xf numFmtId="2" fontId="8" fillId="0" borderId="41" xfId="0" applyNumberFormat="1" applyFont="1" applyBorder="1" applyAlignment="1">
      <alignment horizontal="center"/>
    </xf>
    <xf numFmtId="2" fontId="10" fillId="0" borderId="42" xfId="0" applyNumberFormat="1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11" fillId="0" borderId="43" xfId="0" applyFont="1" applyFill="1" applyBorder="1" applyAlignment="1">
      <alignment/>
    </xf>
    <xf numFmtId="0" fontId="11" fillId="0" borderId="44" xfId="0" applyFont="1" applyFill="1" applyBorder="1" applyAlignment="1">
      <alignment/>
    </xf>
    <xf numFmtId="2" fontId="10" fillId="0" borderId="45" xfId="0" applyNumberFormat="1" applyFont="1" applyBorder="1" applyAlignment="1">
      <alignment horizontal="center"/>
    </xf>
    <xf numFmtId="2" fontId="10" fillId="0" borderId="46" xfId="0" applyNumberFormat="1" applyFont="1" applyFill="1" applyBorder="1" applyAlignment="1">
      <alignment horizontal="center"/>
    </xf>
    <xf numFmtId="167" fontId="10" fillId="0" borderId="47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5</xdr:row>
      <xdr:rowOff>19050</xdr:rowOff>
    </xdr:from>
    <xdr:to>
      <xdr:col>8</xdr:col>
      <xdr:colOff>276225</xdr:colOff>
      <xdr:row>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70485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5</xdr:row>
      <xdr:rowOff>0</xdr:rowOff>
    </xdr:from>
    <xdr:to>
      <xdr:col>20</xdr:col>
      <xdr:colOff>57150</xdr:colOff>
      <xdr:row>5</xdr:row>
      <xdr:rowOff>390525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6858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5</xdr:row>
      <xdr:rowOff>28575</xdr:rowOff>
    </xdr:from>
    <xdr:to>
      <xdr:col>12</xdr:col>
      <xdr:colOff>247650</xdr:colOff>
      <xdr:row>6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00675" y="714375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5</xdr:row>
      <xdr:rowOff>19050</xdr:rowOff>
    </xdr:from>
    <xdr:to>
      <xdr:col>16</xdr:col>
      <xdr:colOff>104775</xdr:colOff>
      <xdr:row>5</xdr:row>
      <xdr:rowOff>419100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24675" y="70485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0</xdr:row>
      <xdr:rowOff>66675</xdr:rowOff>
    </xdr:from>
    <xdr:to>
      <xdr:col>3</xdr:col>
      <xdr:colOff>9525</xdr:colOff>
      <xdr:row>4</xdr:row>
      <xdr:rowOff>9525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66675"/>
          <a:ext cx="704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400050</xdr:colOff>
      <xdr:row>0</xdr:row>
      <xdr:rowOff>0</xdr:rowOff>
    </xdr:from>
    <xdr:to>
      <xdr:col>22</xdr:col>
      <xdr:colOff>0</xdr:colOff>
      <xdr:row>3</xdr:row>
      <xdr:rowOff>133350</xdr:rowOff>
    </xdr:to>
    <xdr:pic>
      <xdr:nvPicPr>
        <xdr:cNvPr id="6" name="Picture 1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20250" y="0"/>
          <a:ext cx="762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0</xdr:row>
      <xdr:rowOff>28575</xdr:rowOff>
    </xdr:from>
    <xdr:to>
      <xdr:col>20</xdr:col>
      <xdr:colOff>19050</xdr:colOff>
      <xdr:row>3</xdr:row>
      <xdr:rowOff>152400</xdr:rowOff>
    </xdr:to>
    <xdr:pic>
      <xdr:nvPicPr>
        <xdr:cNvPr id="7" name="Picture 18" descr="Lg_UE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477250" y="285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1</xdr:col>
      <xdr:colOff>457200</xdr:colOff>
      <xdr:row>3</xdr:row>
      <xdr:rowOff>190500</xdr:rowOff>
    </xdr:to>
    <xdr:pic>
      <xdr:nvPicPr>
        <xdr:cNvPr id="8" name="Picture 19" descr="COS1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" y="9525"/>
          <a:ext cx="714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180975</xdr:rowOff>
    </xdr:from>
    <xdr:to>
      <xdr:col>2</xdr:col>
      <xdr:colOff>904875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80975"/>
          <a:ext cx="971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6</xdr:row>
      <xdr:rowOff>171450</xdr:rowOff>
    </xdr:from>
    <xdr:to>
      <xdr:col>3</xdr:col>
      <xdr:colOff>885825</xdr:colOff>
      <xdr:row>8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140017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6</xdr:row>
      <xdr:rowOff>180975</xdr:rowOff>
    </xdr:from>
    <xdr:to>
      <xdr:col>6</xdr:col>
      <xdr:colOff>800100</xdr:colOff>
      <xdr:row>8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05425" y="140970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6</xdr:row>
      <xdr:rowOff>152400</xdr:rowOff>
    </xdr:from>
    <xdr:to>
      <xdr:col>4</xdr:col>
      <xdr:colOff>819150</xdr:colOff>
      <xdr:row>8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90900" y="138112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7</xdr:row>
      <xdr:rowOff>9525</xdr:rowOff>
    </xdr:from>
    <xdr:to>
      <xdr:col>5</xdr:col>
      <xdr:colOff>885825</xdr:colOff>
      <xdr:row>8</xdr:row>
      <xdr:rowOff>38100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00550" y="1428750"/>
          <a:ext cx="742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828675</xdr:colOff>
      <xdr:row>0</xdr:row>
      <xdr:rowOff>47625</xdr:rowOff>
    </xdr:from>
    <xdr:to>
      <xdr:col>7</xdr:col>
      <xdr:colOff>1181100</xdr:colOff>
      <xdr:row>4</xdr:row>
      <xdr:rowOff>171450</xdr:rowOff>
    </xdr:to>
    <xdr:pic>
      <xdr:nvPicPr>
        <xdr:cNvPr id="6" name="Picture 11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48375" y="47625"/>
          <a:ext cx="1314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0</xdr:row>
      <xdr:rowOff>152400</xdr:rowOff>
    </xdr:from>
    <xdr:to>
      <xdr:col>6</xdr:col>
      <xdr:colOff>790575</xdr:colOff>
      <xdr:row>4</xdr:row>
      <xdr:rowOff>66675</xdr:rowOff>
    </xdr:to>
    <xdr:pic>
      <xdr:nvPicPr>
        <xdr:cNvPr id="7" name="Picture 18" descr="Lg_UE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10150" y="152400"/>
          <a:ext cx="1000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104775</xdr:rowOff>
    </xdr:from>
    <xdr:to>
      <xdr:col>1</xdr:col>
      <xdr:colOff>952500</xdr:colOff>
      <xdr:row>5</xdr:row>
      <xdr:rowOff>66675</xdr:rowOff>
    </xdr:to>
    <xdr:pic>
      <xdr:nvPicPr>
        <xdr:cNvPr id="8" name="Picture 19" descr="COS1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0" y="104775"/>
          <a:ext cx="1143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B1">
      <selection activeCell="C5" sqref="C5:E8"/>
    </sheetView>
  </sheetViews>
  <sheetFormatPr defaultColWidth="9.00390625" defaultRowHeight="16.5" customHeight="1"/>
  <cols>
    <col min="1" max="1" width="12.375" style="0" customWidth="1"/>
    <col min="2" max="2" width="9.125" style="43" customWidth="1"/>
    <col min="3" max="3" width="19.125" style="0" customWidth="1"/>
    <col min="4" max="4" width="11.875" style="0" customWidth="1"/>
    <col min="5" max="5" width="5.625" style="0" customWidth="1"/>
    <col min="6" max="6" width="16.00390625" style="0" customWidth="1"/>
    <col min="7" max="7" width="6.75390625" style="0" customWidth="1"/>
    <col min="8" max="8" width="0.6171875" style="0" customWidth="1"/>
    <col min="9" max="9" width="17.75390625" style="0" customWidth="1"/>
    <col min="11" max="11" width="4.625" style="0" customWidth="1"/>
    <col min="12" max="12" width="16.125" style="0" customWidth="1"/>
    <col min="13" max="13" width="6.00390625" style="0" customWidth="1"/>
  </cols>
  <sheetData>
    <row r="1" spans="1:13" ht="30" customHeight="1">
      <c r="A1" s="6"/>
      <c r="B1" s="128" t="s">
        <v>96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2:14" ht="16.5" customHeight="1">
      <c r="L2" s="6"/>
      <c r="M2" s="16"/>
      <c r="N2" s="16"/>
    </row>
    <row r="4" spans="2:9" ht="24.75" customHeight="1" thickBot="1">
      <c r="B4" s="68" t="s">
        <v>95</v>
      </c>
      <c r="I4" s="71"/>
    </row>
    <row r="5" spans="2:13" ht="16.5" customHeight="1">
      <c r="B5" s="90">
        <v>1</v>
      </c>
      <c r="C5" s="69" t="s">
        <v>46</v>
      </c>
      <c r="D5" s="57" t="s">
        <v>47</v>
      </c>
      <c r="E5" s="55">
        <v>98</v>
      </c>
      <c r="F5" s="53" t="s">
        <v>38</v>
      </c>
      <c r="G5" s="46" t="s">
        <v>39</v>
      </c>
      <c r="I5" s="79" t="s">
        <v>107</v>
      </c>
      <c r="J5" s="76" t="s">
        <v>108</v>
      </c>
      <c r="K5" s="78">
        <v>94</v>
      </c>
      <c r="L5" s="76" t="s">
        <v>109</v>
      </c>
      <c r="M5" s="72" t="s">
        <v>110</v>
      </c>
    </row>
    <row r="6" spans="2:13" ht="16.5" customHeight="1">
      <c r="B6" s="91">
        <v>2</v>
      </c>
      <c r="C6" s="70" t="s">
        <v>65</v>
      </c>
      <c r="D6" s="52" t="s">
        <v>19</v>
      </c>
      <c r="E6" s="56">
        <v>97</v>
      </c>
      <c r="F6" s="54" t="s">
        <v>13</v>
      </c>
      <c r="G6" s="47" t="s">
        <v>36</v>
      </c>
      <c r="I6" s="80" t="s">
        <v>98</v>
      </c>
      <c r="J6" s="74" t="s">
        <v>99</v>
      </c>
      <c r="K6" s="77">
        <v>96</v>
      </c>
      <c r="L6" s="74" t="s">
        <v>50</v>
      </c>
      <c r="M6" s="75" t="s">
        <v>40</v>
      </c>
    </row>
    <row r="7" spans="2:13" ht="16.5" customHeight="1">
      <c r="B7" s="91">
        <v>3</v>
      </c>
      <c r="C7" s="70" t="s">
        <v>82</v>
      </c>
      <c r="D7" s="52" t="s">
        <v>83</v>
      </c>
      <c r="E7" s="56">
        <v>98</v>
      </c>
      <c r="F7" s="54" t="s">
        <v>92</v>
      </c>
      <c r="G7" s="47" t="s">
        <v>56</v>
      </c>
      <c r="I7" s="80" t="s">
        <v>102</v>
      </c>
      <c r="J7" s="74" t="s">
        <v>103</v>
      </c>
      <c r="K7" s="73">
        <v>94</v>
      </c>
      <c r="L7" s="74" t="s">
        <v>59</v>
      </c>
      <c r="M7" s="75" t="s">
        <v>36</v>
      </c>
    </row>
    <row r="8" spans="2:13" ht="16.5" customHeight="1" thickBot="1">
      <c r="B8" s="92">
        <v>4</v>
      </c>
      <c r="C8" s="93" t="s">
        <v>73</v>
      </c>
      <c r="D8" s="94" t="s">
        <v>49</v>
      </c>
      <c r="E8" s="95">
        <v>97</v>
      </c>
      <c r="F8" s="96" t="s">
        <v>89</v>
      </c>
      <c r="G8" s="97" t="s">
        <v>40</v>
      </c>
      <c r="I8" s="98" t="s">
        <v>104</v>
      </c>
      <c r="J8" s="99" t="s">
        <v>105</v>
      </c>
      <c r="K8" s="100">
        <v>94</v>
      </c>
      <c r="L8" s="99" t="s">
        <v>106</v>
      </c>
      <c r="M8" s="101" t="s">
        <v>37</v>
      </c>
    </row>
    <row r="9" spans="2:13" ht="16.5" customHeight="1">
      <c r="B9" s="81"/>
      <c r="C9" s="82"/>
      <c r="D9" s="83"/>
      <c r="E9" s="84"/>
      <c r="F9" s="85"/>
      <c r="G9" s="85"/>
      <c r="H9" s="17"/>
      <c r="I9" s="86"/>
      <c r="J9" s="87"/>
      <c r="K9" s="88"/>
      <c r="L9" s="87"/>
      <c r="M9" s="89"/>
    </row>
    <row r="10" spans="2:13" ht="16.5" customHeight="1">
      <c r="B10" s="81"/>
      <c r="C10" s="82"/>
      <c r="D10" s="83"/>
      <c r="E10" s="84"/>
      <c r="F10" s="85"/>
      <c r="G10" s="85"/>
      <c r="H10" s="17"/>
      <c r="I10" s="86"/>
      <c r="J10" s="87"/>
      <c r="K10" s="88"/>
      <c r="L10" s="87"/>
      <c r="M10" s="89"/>
    </row>
    <row r="11" spans="2:13" ht="16.5" customHeight="1" thickBot="1">
      <c r="B11" s="81"/>
      <c r="C11" s="82"/>
      <c r="D11" s="83"/>
      <c r="E11" s="84"/>
      <c r="F11" s="85"/>
      <c r="G11" s="85"/>
      <c r="H11" s="17"/>
      <c r="I11" s="86"/>
      <c r="J11" s="87"/>
      <c r="K11" s="88"/>
      <c r="L11" s="87"/>
      <c r="M11" s="89"/>
    </row>
    <row r="12" spans="2:13" ht="16.5" customHeight="1">
      <c r="B12" s="90">
        <v>5</v>
      </c>
      <c r="C12" s="69" t="s">
        <v>41</v>
      </c>
      <c r="D12" s="57" t="s">
        <v>42</v>
      </c>
      <c r="E12" s="55">
        <v>97</v>
      </c>
      <c r="F12" s="53" t="s">
        <v>88</v>
      </c>
      <c r="G12" s="46" t="s">
        <v>53</v>
      </c>
      <c r="I12" s="102" t="s">
        <v>100</v>
      </c>
      <c r="J12" s="103" t="s">
        <v>101</v>
      </c>
      <c r="K12" s="104">
        <v>96</v>
      </c>
      <c r="L12" s="105" t="s">
        <v>88</v>
      </c>
      <c r="M12" s="72" t="s">
        <v>53</v>
      </c>
    </row>
    <row r="13" spans="2:13" ht="16.5" customHeight="1">
      <c r="B13" s="91">
        <v>6</v>
      </c>
      <c r="C13" s="70" t="s">
        <v>67</v>
      </c>
      <c r="D13" s="52" t="s">
        <v>68</v>
      </c>
      <c r="E13" s="56">
        <v>96</v>
      </c>
      <c r="F13" s="54" t="s">
        <v>93</v>
      </c>
      <c r="G13" s="47" t="s">
        <v>54</v>
      </c>
      <c r="I13" s="80" t="s">
        <v>111</v>
      </c>
      <c r="J13" s="74" t="s">
        <v>112</v>
      </c>
      <c r="K13" s="73">
        <v>94</v>
      </c>
      <c r="L13" s="74" t="s">
        <v>113</v>
      </c>
      <c r="M13" s="75" t="s">
        <v>39</v>
      </c>
    </row>
    <row r="14" spans="2:13" ht="16.5" customHeight="1">
      <c r="B14" s="91">
        <v>7</v>
      </c>
      <c r="C14" s="70" t="s">
        <v>71</v>
      </c>
      <c r="D14" s="52" t="s">
        <v>72</v>
      </c>
      <c r="E14" s="56">
        <v>98</v>
      </c>
      <c r="F14" s="54" t="s">
        <v>93</v>
      </c>
      <c r="G14" s="47" t="s">
        <v>54</v>
      </c>
      <c r="I14" s="80" t="s">
        <v>119</v>
      </c>
      <c r="J14" s="74" t="s">
        <v>120</v>
      </c>
      <c r="K14" s="73">
        <v>95</v>
      </c>
      <c r="L14" s="74" t="s">
        <v>116</v>
      </c>
      <c r="M14" s="75" t="s">
        <v>54</v>
      </c>
    </row>
    <row r="15" spans="2:13" ht="16.5" customHeight="1" thickBot="1">
      <c r="B15" s="92">
        <v>8</v>
      </c>
      <c r="C15" s="93" t="s">
        <v>74</v>
      </c>
      <c r="D15" s="94" t="s">
        <v>75</v>
      </c>
      <c r="E15" s="95">
        <v>98</v>
      </c>
      <c r="F15" s="96" t="s">
        <v>58</v>
      </c>
      <c r="G15" s="97" t="s">
        <v>37</v>
      </c>
      <c r="I15" s="98" t="s">
        <v>125</v>
      </c>
      <c r="J15" s="106" t="s">
        <v>126</v>
      </c>
      <c r="K15" s="107">
        <v>96</v>
      </c>
      <c r="L15" s="106" t="s">
        <v>127</v>
      </c>
      <c r="M15" s="101" t="s">
        <v>54</v>
      </c>
    </row>
    <row r="16" spans="2:13" ht="16.5" customHeight="1">
      <c r="B16" s="81"/>
      <c r="C16" s="82"/>
      <c r="D16" s="83"/>
      <c r="E16" s="84"/>
      <c r="F16" s="85"/>
      <c r="G16" s="85"/>
      <c r="H16" s="17"/>
      <c r="I16" s="86"/>
      <c r="J16" s="87"/>
      <c r="K16" s="88"/>
      <c r="L16" s="87"/>
      <c r="M16" s="89"/>
    </row>
    <row r="17" spans="2:13" ht="16.5" customHeight="1">
      <c r="B17" s="81"/>
      <c r="C17" s="82"/>
      <c r="D17" s="83"/>
      <c r="E17" s="84"/>
      <c r="F17" s="85"/>
      <c r="G17" s="85"/>
      <c r="H17" s="17"/>
      <c r="I17" s="86"/>
      <c r="J17" s="87"/>
      <c r="K17" s="88"/>
      <c r="L17" s="87"/>
      <c r="M17" s="89"/>
    </row>
    <row r="18" spans="2:13" ht="16.5" customHeight="1" thickBot="1">
      <c r="B18" s="81"/>
      <c r="C18" s="82"/>
      <c r="D18" s="83"/>
      <c r="E18" s="84"/>
      <c r="F18" s="85"/>
      <c r="G18" s="85"/>
      <c r="H18" s="17"/>
      <c r="I18" s="86"/>
      <c r="J18" s="87"/>
      <c r="K18" s="88"/>
      <c r="L18" s="87"/>
      <c r="M18" s="89"/>
    </row>
    <row r="19" spans="2:13" ht="16.5" customHeight="1">
      <c r="B19" s="90">
        <v>9</v>
      </c>
      <c r="C19" s="69" t="s">
        <v>69</v>
      </c>
      <c r="D19" s="57" t="s">
        <v>70</v>
      </c>
      <c r="E19" s="55">
        <v>97</v>
      </c>
      <c r="F19" s="53" t="s">
        <v>93</v>
      </c>
      <c r="G19" s="46" t="s">
        <v>54</v>
      </c>
      <c r="I19" s="79" t="s">
        <v>123</v>
      </c>
      <c r="J19" s="76" t="s">
        <v>124</v>
      </c>
      <c r="K19" s="78">
        <v>94</v>
      </c>
      <c r="L19" s="76" t="s">
        <v>109</v>
      </c>
      <c r="M19" s="72" t="s">
        <v>110</v>
      </c>
    </row>
    <row r="20" spans="2:13" ht="16.5" customHeight="1">
      <c r="B20" s="91">
        <v>10</v>
      </c>
      <c r="C20" s="70" t="s">
        <v>80</v>
      </c>
      <c r="D20" s="52" t="s">
        <v>81</v>
      </c>
      <c r="E20" s="56">
        <v>97</v>
      </c>
      <c r="F20" s="54" t="s">
        <v>90</v>
      </c>
      <c r="G20" s="47" t="s">
        <v>55</v>
      </c>
      <c r="I20" s="80" t="s">
        <v>117</v>
      </c>
      <c r="J20" s="74" t="s">
        <v>118</v>
      </c>
      <c r="K20" s="73">
        <v>96</v>
      </c>
      <c r="L20" s="74" t="s">
        <v>116</v>
      </c>
      <c r="M20" s="75" t="s">
        <v>54</v>
      </c>
    </row>
    <row r="21" spans="2:13" ht="16.5" customHeight="1">
      <c r="B21" s="91">
        <v>11</v>
      </c>
      <c r="C21" s="70" t="s">
        <v>77</v>
      </c>
      <c r="D21" s="52" t="s">
        <v>61</v>
      </c>
      <c r="E21" s="56">
        <v>96</v>
      </c>
      <c r="F21" s="54" t="s">
        <v>90</v>
      </c>
      <c r="G21" s="47" t="s">
        <v>55</v>
      </c>
      <c r="I21" s="80" t="s">
        <v>114</v>
      </c>
      <c r="J21" s="74" t="s">
        <v>115</v>
      </c>
      <c r="K21" s="73">
        <v>96</v>
      </c>
      <c r="L21" s="74" t="s">
        <v>116</v>
      </c>
      <c r="M21" s="75" t="s">
        <v>54</v>
      </c>
    </row>
    <row r="22" spans="2:13" ht="16.5" customHeight="1" thickBot="1">
      <c r="B22" s="92">
        <v>12</v>
      </c>
      <c r="C22" s="93" t="s">
        <v>78</v>
      </c>
      <c r="D22" s="94" t="s">
        <v>79</v>
      </c>
      <c r="E22" s="95">
        <v>96</v>
      </c>
      <c r="F22" s="96" t="s">
        <v>90</v>
      </c>
      <c r="G22" s="97" t="s">
        <v>55</v>
      </c>
      <c r="I22" s="98" t="s">
        <v>121</v>
      </c>
      <c r="J22" s="99" t="s">
        <v>122</v>
      </c>
      <c r="K22" s="100">
        <v>96</v>
      </c>
      <c r="L22" s="99" t="s">
        <v>109</v>
      </c>
      <c r="M22" s="101" t="s">
        <v>110</v>
      </c>
    </row>
  </sheetData>
  <sheetProtection/>
  <mergeCells count="1">
    <mergeCell ref="B1:M1"/>
  </mergeCells>
  <printOptions/>
  <pageMargins left="0.3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D38" sqref="D38"/>
    </sheetView>
  </sheetViews>
  <sheetFormatPr defaultColWidth="9.00390625" defaultRowHeight="12.75"/>
  <cols>
    <col min="1" max="1" width="11.625" style="18" customWidth="1"/>
    <col min="2" max="2" width="14.875" style="17" customWidth="1"/>
    <col min="3" max="3" width="10.625" style="17" customWidth="1"/>
    <col min="4" max="4" width="19.125" style="17" customWidth="1"/>
    <col min="5" max="5" width="7.625" style="17" customWidth="1"/>
    <col min="6" max="16384" width="9.125" style="17" customWidth="1"/>
  </cols>
  <sheetData>
    <row r="1" spans="1:2" s="48" customFormat="1" ht="18">
      <c r="A1" s="49"/>
      <c r="B1" s="48" t="s">
        <v>165</v>
      </c>
    </row>
    <row r="2" s="48" customFormat="1" ht="18">
      <c r="A2" s="49"/>
    </row>
    <row r="3" ht="13.5" thickBot="1"/>
    <row r="4" spans="1:7" s="10" customFormat="1" ht="15.75">
      <c r="A4" s="11">
        <v>1</v>
      </c>
      <c r="B4" s="44" t="s">
        <v>64</v>
      </c>
      <c r="C4" s="57" t="s">
        <v>17</v>
      </c>
      <c r="D4" s="46" t="s">
        <v>13</v>
      </c>
      <c r="E4" s="111" t="s">
        <v>36</v>
      </c>
      <c r="F4" s="8"/>
      <c r="G4" s="8"/>
    </row>
    <row r="5" spans="1:7" s="10" customFormat="1" ht="15.75">
      <c r="A5" s="11">
        <v>2</v>
      </c>
      <c r="B5" s="45" t="s">
        <v>144</v>
      </c>
      <c r="C5" s="52" t="s">
        <v>143</v>
      </c>
      <c r="D5" s="47" t="s">
        <v>90</v>
      </c>
      <c r="E5" s="112" t="s">
        <v>55</v>
      </c>
      <c r="F5" s="8"/>
      <c r="G5" s="8"/>
    </row>
    <row r="6" spans="1:7" s="10" customFormat="1" ht="15.75">
      <c r="A6" s="11">
        <v>3</v>
      </c>
      <c r="B6" s="45" t="s">
        <v>82</v>
      </c>
      <c r="C6" s="52" t="s">
        <v>83</v>
      </c>
      <c r="D6" s="47" t="s">
        <v>91</v>
      </c>
      <c r="E6" s="112" t="s">
        <v>56</v>
      </c>
      <c r="F6" s="8"/>
      <c r="G6" s="8"/>
    </row>
    <row r="7" spans="1:7" s="10" customFormat="1" ht="15.75">
      <c r="A7" s="11">
        <v>4</v>
      </c>
      <c r="B7" s="45" t="s">
        <v>163</v>
      </c>
      <c r="C7" s="52" t="s">
        <v>164</v>
      </c>
      <c r="D7" s="47" t="s">
        <v>90</v>
      </c>
      <c r="E7" s="112" t="s">
        <v>55</v>
      </c>
      <c r="F7" s="8"/>
      <c r="G7" s="8"/>
    </row>
    <row r="8" spans="1:7" s="10" customFormat="1" ht="15.75">
      <c r="A8" s="11">
        <v>5</v>
      </c>
      <c r="B8" s="45" t="s">
        <v>74</v>
      </c>
      <c r="C8" s="52" t="s">
        <v>75</v>
      </c>
      <c r="D8" s="47" t="s">
        <v>58</v>
      </c>
      <c r="E8" s="112" t="s">
        <v>37</v>
      </c>
      <c r="F8" s="8"/>
      <c r="G8" s="8"/>
    </row>
    <row r="9" spans="1:7" s="10" customFormat="1" ht="15.75">
      <c r="A9" s="11">
        <v>6</v>
      </c>
      <c r="B9" s="45" t="s">
        <v>69</v>
      </c>
      <c r="C9" s="52" t="s">
        <v>70</v>
      </c>
      <c r="D9" s="47" t="s">
        <v>93</v>
      </c>
      <c r="E9" s="112" t="s">
        <v>54</v>
      </c>
      <c r="F9" s="6"/>
      <c r="G9" s="8"/>
    </row>
    <row r="10" spans="1:7" s="10" customFormat="1" ht="15">
      <c r="A10" s="11">
        <v>7</v>
      </c>
      <c r="B10" s="45" t="s">
        <v>65</v>
      </c>
      <c r="C10" s="52" t="s">
        <v>19</v>
      </c>
      <c r="D10" s="47" t="s">
        <v>13</v>
      </c>
      <c r="E10" s="112" t="s">
        <v>36</v>
      </c>
      <c r="F10" s="7"/>
      <c r="G10" s="7"/>
    </row>
    <row r="11" spans="1:7" s="10" customFormat="1" ht="15">
      <c r="A11" s="11">
        <v>8</v>
      </c>
      <c r="B11" s="45" t="s">
        <v>46</v>
      </c>
      <c r="C11" s="52" t="s">
        <v>47</v>
      </c>
      <c r="D11" s="47" t="s">
        <v>38</v>
      </c>
      <c r="E11" s="112" t="s">
        <v>39</v>
      </c>
      <c r="F11" s="7"/>
      <c r="G11" s="7"/>
    </row>
    <row r="12" spans="1:7" s="10" customFormat="1" ht="15">
      <c r="A12" s="11">
        <v>9</v>
      </c>
      <c r="B12" s="45" t="s">
        <v>145</v>
      </c>
      <c r="C12" s="52" t="s">
        <v>146</v>
      </c>
      <c r="D12" s="47" t="s">
        <v>91</v>
      </c>
      <c r="E12" s="112" t="s">
        <v>56</v>
      </c>
      <c r="F12" s="7"/>
      <c r="G12" s="7"/>
    </row>
    <row r="13" spans="1:7" s="10" customFormat="1" ht="15">
      <c r="A13" s="11">
        <v>10</v>
      </c>
      <c r="B13" s="45" t="s">
        <v>44</v>
      </c>
      <c r="C13" s="52" t="s">
        <v>45</v>
      </c>
      <c r="D13" s="47" t="s">
        <v>38</v>
      </c>
      <c r="E13" s="112" t="s">
        <v>39</v>
      </c>
      <c r="F13" s="7"/>
      <c r="G13" s="63"/>
    </row>
    <row r="14" spans="1:7" ht="15">
      <c r="A14" s="11">
        <v>11</v>
      </c>
      <c r="B14" s="45" t="s">
        <v>86</v>
      </c>
      <c r="C14" s="52" t="s">
        <v>87</v>
      </c>
      <c r="D14" s="47" t="s">
        <v>52</v>
      </c>
      <c r="E14" s="112" t="s">
        <v>36</v>
      </c>
      <c r="F14" s="7"/>
      <c r="G14" s="7"/>
    </row>
    <row r="15" spans="1:7" ht="15">
      <c r="A15" s="11">
        <v>12</v>
      </c>
      <c r="B15" s="45" t="s">
        <v>157</v>
      </c>
      <c r="C15" s="52" t="s">
        <v>158</v>
      </c>
      <c r="D15" s="47" t="s">
        <v>162</v>
      </c>
      <c r="E15" s="112" t="s">
        <v>36</v>
      </c>
      <c r="F15" s="7"/>
      <c r="G15" s="7"/>
    </row>
    <row r="24" ht="12.75">
      <c r="A24" s="17"/>
    </row>
    <row r="25" ht="12.75">
      <c r="A25" s="17"/>
    </row>
    <row r="26" ht="12.75">
      <c r="A26" s="17"/>
    </row>
    <row r="27" ht="12.75">
      <c r="A27" s="17"/>
    </row>
    <row r="28" ht="12.75">
      <c r="A28" s="17"/>
    </row>
    <row r="29" ht="12.75">
      <c r="A29" s="17"/>
    </row>
    <row r="30" ht="12.75">
      <c r="A30" s="17"/>
    </row>
    <row r="31" ht="12.75">
      <c r="A31" s="17"/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  <row r="37" ht="12.75">
      <c r="A37" s="17"/>
    </row>
    <row r="38" ht="12.75">
      <c r="A38" s="17"/>
    </row>
    <row r="39" ht="12.75">
      <c r="A39" s="17"/>
    </row>
    <row r="40" ht="12.75">
      <c r="A40" s="17"/>
    </row>
    <row r="41" ht="12.75">
      <c r="A41" s="17"/>
    </row>
  </sheetData>
  <sheetProtection/>
  <printOptions/>
  <pageMargins left="0.3" right="0.42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5"/>
  <sheetViews>
    <sheetView zoomScale="75" zoomScaleNormal="75" zoomScalePageLayoutView="0" workbookViewId="0" topLeftCell="A1">
      <selection activeCell="AB20" sqref="AB20"/>
    </sheetView>
  </sheetViews>
  <sheetFormatPr defaultColWidth="9.00390625" defaultRowHeight="12.75"/>
  <cols>
    <col min="1" max="1" width="3.75390625" style="7" customWidth="1"/>
    <col min="2" max="2" width="12.625" style="32" customWidth="1"/>
    <col min="3" max="3" width="8.00390625" style="7" customWidth="1"/>
    <col min="4" max="4" width="13.625" style="7" customWidth="1"/>
    <col min="5" max="5" width="4.25390625" style="7" customWidth="1"/>
    <col min="6" max="7" width="5.75390625" style="7" customWidth="1"/>
    <col min="8" max="8" width="1.25" style="22" customWidth="1"/>
    <col min="9" max="9" width="7.125" style="6" customWidth="1"/>
    <col min="10" max="10" width="5.75390625" style="7" customWidth="1"/>
    <col min="11" max="11" width="5.75390625" style="6" customWidth="1"/>
    <col min="12" max="12" width="3.375" style="23" customWidth="1"/>
    <col min="13" max="13" width="7.125" style="7" customWidth="1"/>
    <col min="14" max="14" width="5.75390625" style="6" customWidth="1"/>
    <col min="15" max="15" width="5.75390625" style="7" customWidth="1"/>
    <col min="16" max="16" width="3.375" style="22" customWidth="1"/>
    <col min="17" max="17" width="7.125" style="6" customWidth="1"/>
    <col min="18" max="18" width="5.75390625" style="6" customWidth="1"/>
    <col min="19" max="19" width="5.75390625" style="7" customWidth="1"/>
    <col min="20" max="20" width="3.375" style="22" customWidth="1"/>
    <col min="21" max="21" width="7.125" style="7" customWidth="1"/>
    <col min="22" max="22" width="8.125" style="63" customWidth="1"/>
    <col min="23" max="23" width="0.12890625" style="7" hidden="1" customWidth="1"/>
    <col min="24" max="24" width="2.25390625" style="7" customWidth="1"/>
    <col min="25" max="16384" width="9.125" style="7" customWidth="1"/>
  </cols>
  <sheetData>
    <row r="1" spans="1:23" ht="18">
      <c r="A1" s="133" t="s">
        <v>34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</row>
    <row r="2" spans="1:13" ht="1.5" customHeight="1">
      <c r="A2" s="2"/>
      <c r="B2" s="31"/>
      <c r="C2" s="3"/>
      <c r="D2" s="4"/>
      <c r="E2" s="4"/>
      <c r="F2" s="4"/>
      <c r="G2" s="4"/>
      <c r="H2" s="19"/>
      <c r="I2" s="1"/>
      <c r="J2" s="3"/>
      <c r="K2" s="5"/>
      <c r="L2" s="20"/>
      <c r="M2" s="3"/>
    </row>
    <row r="3" spans="1:23" ht="15.75" customHeight="1">
      <c r="A3" s="133" t="s">
        <v>129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</row>
    <row r="4" spans="1:23" ht="15.75">
      <c r="A4" s="132" t="s">
        <v>51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</row>
    <row r="5" ht="3" customHeight="1" thickBot="1"/>
    <row r="6" spans="1:24" s="10" customFormat="1" ht="33.75" customHeight="1">
      <c r="A6" s="15" t="s">
        <v>0</v>
      </c>
      <c r="B6" s="29" t="s">
        <v>1</v>
      </c>
      <c r="C6" s="14" t="s">
        <v>2</v>
      </c>
      <c r="D6" s="14" t="s">
        <v>3</v>
      </c>
      <c r="E6" s="14"/>
      <c r="F6" s="130"/>
      <c r="G6" s="130"/>
      <c r="H6" s="130"/>
      <c r="I6" s="131"/>
      <c r="J6" s="129"/>
      <c r="K6" s="130"/>
      <c r="L6" s="130"/>
      <c r="M6" s="131"/>
      <c r="N6" s="129"/>
      <c r="O6" s="130"/>
      <c r="P6" s="130"/>
      <c r="Q6" s="131"/>
      <c r="R6" s="129"/>
      <c r="S6" s="130"/>
      <c r="T6" s="130"/>
      <c r="U6" s="131"/>
      <c r="V6" s="64" t="s">
        <v>4</v>
      </c>
      <c r="X6" s="11"/>
    </row>
    <row r="7" spans="1:24" ht="21" customHeight="1" thickBot="1">
      <c r="A7" s="108"/>
      <c r="B7" s="109"/>
      <c r="C7" s="110"/>
      <c r="D7" s="110"/>
      <c r="E7" s="110"/>
      <c r="F7" s="9" t="s">
        <v>128</v>
      </c>
      <c r="G7" s="9" t="s">
        <v>133</v>
      </c>
      <c r="H7" s="21"/>
      <c r="I7" s="13" t="s">
        <v>4</v>
      </c>
      <c r="J7" s="12" t="s">
        <v>128</v>
      </c>
      <c r="K7" s="9" t="s">
        <v>133</v>
      </c>
      <c r="L7" s="21"/>
      <c r="M7" s="13" t="s">
        <v>4</v>
      </c>
      <c r="N7" s="12" t="s">
        <v>128</v>
      </c>
      <c r="O7" s="9" t="s">
        <v>133</v>
      </c>
      <c r="P7" s="21"/>
      <c r="Q7" s="13" t="s">
        <v>4</v>
      </c>
      <c r="R7" s="12" t="s">
        <v>128</v>
      </c>
      <c r="S7" s="9" t="s">
        <v>133</v>
      </c>
      <c r="T7" s="21"/>
      <c r="U7" s="13" t="s">
        <v>4</v>
      </c>
      <c r="V7" s="65"/>
      <c r="X7" s="4"/>
    </row>
    <row r="8" spans="1:27" s="8" customFormat="1" ht="16.5" customHeight="1">
      <c r="A8" s="50" t="s">
        <v>5</v>
      </c>
      <c r="B8" s="44" t="s">
        <v>64</v>
      </c>
      <c r="C8" s="57" t="s">
        <v>17</v>
      </c>
      <c r="D8" s="46" t="s">
        <v>13</v>
      </c>
      <c r="E8" s="111" t="s">
        <v>36</v>
      </c>
      <c r="F8" s="115">
        <v>4.2</v>
      </c>
      <c r="G8" s="34">
        <v>8.8</v>
      </c>
      <c r="H8" s="35"/>
      <c r="I8" s="25">
        <f aca="true" t="shared" si="0" ref="I8:I35">F8+G8-H8</f>
        <v>13</v>
      </c>
      <c r="J8" s="33">
        <v>3.8</v>
      </c>
      <c r="K8" s="34">
        <v>8.57</v>
      </c>
      <c r="L8" s="35"/>
      <c r="M8" s="25">
        <f aca="true" t="shared" si="1" ref="M8:M35">J8+K8-L8</f>
        <v>12.370000000000001</v>
      </c>
      <c r="N8" s="33">
        <v>5</v>
      </c>
      <c r="O8" s="34">
        <v>6.04</v>
      </c>
      <c r="P8" s="35"/>
      <c r="Q8" s="25">
        <f aca="true" t="shared" si="2" ref="Q8:Q35">N8+O8-P8</f>
        <v>11.04</v>
      </c>
      <c r="R8" s="33">
        <v>4.3</v>
      </c>
      <c r="S8" s="34">
        <v>7.8</v>
      </c>
      <c r="T8" s="35"/>
      <c r="U8" s="25">
        <f aca="true" t="shared" si="3" ref="U8:U35">R8+S8-T8</f>
        <v>12.1</v>
      </c>
      <c r="V8" s="66">
        <f aca="true" t="shared" si="4" ref="V8:V35">I8+M8+Q8+U8</f>
        <v>48.51</v>
      </c>
      <c r="X8" s="8" t="s">
        <v>97</v>
      </c>
      <c r="Z8" s="7"/>
      <c r="AA8" s="7"/>
    </row>
    <row r="9" spans="1:28" s="8" customFormat="1" ht="16.5" customHeight="1">
      <c r="A9" s="51" t="s">
        <v>6</v>
      </c>
      <c r="B9" s="45" t="s">
        <v>144</v>
      </c>
      <c r="C9" s="52" t="s">
        <v>143</v>
      </c>
      <c r="D9" s="47" t="s">
        <v>90</v>
      </c>
      <c r="E9" s="112" t="s">
        <v>55</v>
      </c>
      <c r="F9" s="116">
        <v>4.2</v>
      </c>
      <c r="G9" s="30">
        <v>8.7</v>
      </c>
      <c r="H9" s="24"/>
      <c r="I9" s="26">
        <f t="shared" si="0"/>
        <v>12.899999999999999</v>
      </c>
      <c r="J9" s="28">
        <v>2.9</v>
      </c>
      <c r="K9" s="30">
        <v>7.87</v>
      </c>
      <c r="L9" s="24"/>
      <c r="M9" s="26">
        <f t="shared" si="1"/>
        <v>10.77</v>
      </c>
      <c r="N9" s="28">
        <v>4.8</v>
      </c>
      <c r="O9" s="30">
        <v>6.77</v>
      </c>
      <c r="P9" s="24">
        <v>0.1</v>
      </c>
      <c r="Q9" s="26">
        <f t="shared" si="2"/>
        <v>11.47</v>
      </c>
      <c r="R9" s="28">
        <v>4.4</v>
      </c>
      <c r="S9" s="30">
        <v>8.6</v>
      </c>
      <c r="T9" s="24"/>
      <c r="U9" s="26">
        <f t="shared" si="3"/>
        <v>13</v>
      </c>
      <c r="V9" s="67">
        <f t="shared" si="4"/>
        <v>48.14</v>
      </c>
      <c r="X9" s="8" t="s">
        <v>97</v>
      </c>
      <c r="Z9" s="7"/>
      <c r="AA9" s="7"/>
      <c r="AB9" s="7"/>
    </row>
    <row r="10" spans="1:28" s="8" customFormat="1" ht="16.5" customHeight="1">
      <c r="A10" s="51" t="s">
        <v>7</v>
      </c>
      <c r="B10" s="45" t="s">
        <v>82</v>
      </c>
      <c r="C10" s="52" t="s">
        <v>83</v>
      </c>
      <c r="D10" s="47" t="s">
        <v>91</v>
      </c>
      <c r="E10" s="112" t="s">
        <v>56</v>
      </c>
      <c r="F10" s="116">
        <v>4.2</v>
      </c>
      <c r="G10" s="30">
        <v>8.5</v>
      </c>
      <c r="H10" s="24"/>
      <c r="I10" s="26">
        <f t="shared" si="0"/>
        <v>12.7</v>
      </c>
      <c r="J10" s="28">
        <v>2.1</v>
      </c>
      <c r="K10" s="30">
        <v>8.77</v>
      </c>
      <c r="L10" s="24"/>
      <c r="M10" s="26">
        <f t="shared" si="1"/>
        <v>10.87</v>
      </c>
      <c r="N10" s="28">
        <v>3.5</v>
      </c>
      <c r="O10" s="30">
        <v>7.47</v>
      </c>
      <c r="P10" s="24"/>
      <c r="Q10" s="26">
        <f t="shared" si="2"/>
        <v>10.969999999999999</v>
      </c>
      <c r="R10" s="28">
        <v>3.5</v>
      </c>
      <c r="S10" s="30">
        <v>8.57</v>
      </c>
      <c r="T10" s="24"/>
      <c r="U10" s="26">
        <f t="shared" si="3"/>
        <v>12.07</v>
      </c>
      <c r="V10" s="67">
        <f t="shared" si="4"/>
        <v>46.61</v>
      </c>
      <c r="X10" s="8" t="s">
        <v>97</v>
      </c>
      <c r="Z10" s="7"/>
      <c r="AA10" s="7"/>
      <c r="AB10" s="7"/>
    </row>
    <row r="11" spans="1:28" s="8" customFormat="1" ht="16.5" customHeight="1">
      <c r="A11" s="51" t="s">
        <v>8</v>
      </c>
      <c r="B11" s="45" t="s">
        <v>163</v>
      </c>
      <c r="C11" s="52" t="s">
        <v>164</v>
      </c>
      <c r="D11" s="47" t="s">
        <v>90</v>
      </c>
      <c r="E11" s="112" t="s">
        <v>55</v>
      </c>
      <c r="F11" s="116">
        <v>4</v>
      </c>
      <c r="G11" s="30">
        <v>8.3</v>
      </c>
      <c r="H11" s="24"/>
      <c r="I11" s="26">
        <f t="shared" si="0"/>
        <v>12.3</v>
      </c>
      <c r="J11" s="28">
        <v>2</v>
      </c>
      <c r="K11" s="30">
        <v>8.04</v>
      </c>
      <c r="L11" s="24"/>
      <c r="M11" s="26">
        <f t="shared" si="1"/>
        <v>10.04</v>
      </c>
      <c r="N11" s="28">
        <v>4.7</v>
      </c>
      <c r="O11" s="30">
        <v>6.44</v>
      </c>
      <c r="P11" s="24">
        <v>0.1</v>
      </c>
      <c r="Q11" s="26">
        <f t="shared" si="2"/>
        <v>11.040000000000001</v>
      </c>
      <c r="R11" s="28">
        <v>4.1</v>
      </c>
      <c r="S11" s="30">
        <v>8.6</v>
      </c>
      <c r="T11" s="24"/>
      <c r="U11" s="26">
        <f t="shared" si="3"/>
        <v>12.7</v>
      </c>
      <c r="V11" s="67">
        <f t="shared" si="4"/>
        <v>46.08</v>
      </c>
      <c r="X11" s="8" t="s">
        <v>97</v>
      </c>
      <c r="Z11" s="7"/>
      <c r="AA11" s="7"/>
      <c r="AB11" s="7"/>
    </row>
    <row r="12" spans="1:28" s="8" customFormat="1" ht="16.5" customHeight="1">
      <c r="A12" s="51" t="s">
        <v>9</v>
      </c>
      <c r="B12" s="45" t="s">
        <v>74</v>
      </c>
      <c r="C12" s="52" t="s">
        <v>75</v>
      </c>
      <c r="D12" s="47" t="s">
        <v>58</v>
      </c>
      <c r="E12" s="112" t="s">
        <v>37</v>
      </c>
      <c r="F12" s="116">
        <v>4.2</v>
      </c>
      <c r="G12" s="30">
        <v>7</v>
      </c>
      <c r="H12" s="24"/>
      <c r="I12" s="26">
        <f t="shared" si="0"/>
        <v>11.2</v>
      </c>
      <c r="J12" s="28">
        <v>2.4</v>
      </c>
      <c r="K12" s="30">
        <v>8.37</v>
      </c>
      <c r="L12" s="24"/>
      <c r="M12" s="26">
        <f t="shared" si="1"/>
        <v>10.77</v>
      </c>
      <c r="N12" s="28">
        <v>4.4</v>
      </c>
      <c r="O12" s="30">
        <v>7</v>
      </c>
      <c r="P12" s="24"/>
      <c r="Q12" s="26">
        <f t="shared" si="2"/>
        <v>11.4</v>
      </c>
      <c r="R12" s="28">
        <v>3.7</v>
      </c>
      <c r="S12" s="30">
        <v>8.3</v>
      </c>
      <c r="T12" s="24"/>
      <c r="U12" s="26">
        <f t="shared" si="3"/>
        <v>12</v>
      </c>
      <c r="V12" s="67">
        <f t="shared" si="4"/>
        <v>45.37</v>
      </c>
      <c r="X12" s="8" t="s">
        <v>97</v>
      </c>
      <c r="Z12" s="7"/>
      <c r="AA12" s="7"/>
      <c r="AB12" s="7"/>
    </row>
    <row r="13" spans="1:28" s="8" customFormat="1" ht="16.5" customHeight="1">
      <c r="A13" s="51" t="s">
        <v>10</v>
      </c>
      <c r="B13" s="45" t="s">
        <v>69</v>
      </c>
      <c r="C13" s="52" t="s">
        <v>70</v>
      </c>
      <c r="D13" s="47" t="s">
        <v>93</v>
      </c>
      <c r="E13" s="112" t="s">
        <v>54</v>
      </c>
      <c r="F13" s="116">
        <v>4.2</v>
      </c>
      <c r="G13" s="30">
        <v>8.3</v>
      </c>
      <c r="H13" s="24"/>
      <c r="I13" s="26">
        <f t="shared" si="0"/>
        <v>12.5</v>
      </c>
      <c r="J13" s="28">
        <v>2.9</v>
      </c>
      <c r="K13" s="30">
        <v>8.94</v>
      </c>
      <c r="L13" s="24"/>
      <c r="M13" s="26">
        <f t="shared" si="1"/>
        <v>11.84</v>
      </c>
      <c r="N13" s="28">
        <v>3.8</v>
      </c>
      <c r="O13" s="30">
        <v>6.37</v>
      </c>
      <c r="P13" s="24"/>
      <c r="Q13" s="26">
        <f t="shared" si="2"/>
        <v>10.17</v>
      </c>
      <c r="R13" s="28">
        <v>3.4</v>
      </c>
      <c r="S13" s="30">
        <v>7.4</v>
      </c>
      <c r="T13" s="24"/>
      <c r="U13" s="26">
        <f t="shared" si="3"/>
        <v>10.8</v>
      </c>
      <c r="V13" s="67">
        <f t="shared" si="4"/>
        <v>45.31</v>
      </c>
      <c r="W13" s="6"/>
      <c r="X13" s="8" t="s">
        <v>97</v>
      </c>
      <c r="Z13" s="7"/>
      <c r="AA13" s="7"/>
      <c r="AB13" s="7"/>
    </row>
    <row r="14" spans="1:24" ht="16.5" customHeight="1">
      <c r="A14" s="51" t="s">
        <v>10</v>
      </c>
      <c r="B14" s="45" t="s">
        <v>65</v>
      </c>
      <c r="C14" s="52" t="s">
        <v>19</v>
      </c>
      <c r="D14" s="47" t="s">
        <v>13</v>
      </c>
      <c r="E14" s="112" t="s">
        <v>36</v>
      </c>
      <c r="F14" s="116">
        <v>4</v>
      </c>
      <c r="G14" s="30">
        <v>8.3</v>
      </c>
      <c r="H14" s="24"/>
      <c r="I14" s="26">
        <f t="shared" si="0"/>
        <v>12.3</v>
      </c>
      <c r="J14" s="28">
        <v>1.8</v>
      </c>
      <c r="K14" s="30">
        <v>8.34</v>
      </c>
      <c r="L14" s="24"/>
      <c r="M14" s="26">
        <f t="shared" si="1"/>
        <v>10.14</v>
      </c>
      <c r="N14" s="28">
        <v>4.2</v>
      </c>
      <c r="O14" s="30">
        <v>7.6</v>
      </c>
      <c r="P14" s="24"/>
      <c r="Q14" s="26">
        <f t="shared" si="2"/>
        <v>11.8</v>
      </c>
      <c r="R14" s="28">
        <v>3.3</v>
      </c>
      <c r="S14" s="30">
        <v>7.87</v>
      </c>
      <c r="T14" s="24">
        <v>0.1</v>
      </c>
      <c r="U14" s="26">
        <f t="shared" si="3"/>
        <v>11.07</v>
      </c>
      <c r="V14" s="67">
        <f t="shared" si="4"/>
        <v>45.31</v>
      </c>
      <c r="X14" s="7" t="s">
        <v>97</v>
      </c>
    </row>
    <row r="15" spans="1:22" ht="16.5" customHeight="1">
      <c r="A15" s="51" t="s">
        <v>12</v>
      </c>
      <c r="B15" s="45" t="s">
        <v>94</v>
      </c>
      <c r="C15" s="52" t="s">
        <v>18</v>
      </c>
      <c r="D15" s="47" t="s">
        <v>13</v>
      </c>
      <c r="E15" s="112" t="s">
        <v>36</v>
      </c>
      <c r="F15" s="116">
        <v>4</v>
      </c>
      <c r="G15" s="30">
        <v>8.6</v>
      </c>
      <c r="H15" s="24"/>
      <c r="I15" s="26">
        <f t="shared" si="0"/>
        <v>12.6</v>
      </c>
      <c r="J15" s="28">
        <v>1.7</v>
      </c>
      <c r="K15" s="30">
        <v>8.37</v>
      </c>
      <c r="L15" s="24"/>
      <c r="M15" s="26">
        <f t="shared" si="1"/>
        <v>10.069999999999999</v>
      </c>
      <c r="N15" s="28">
        <v>3.6</v>
      </c>
      <c r="O15" s="30">
        <v>7.44</v>
      </c>
      <c r="P15" s="24"/>
      <c r="Q15" s="26">
        <f t="shared" si="2"/>
        <v>11.040000000000001</v>
      </c>
      <c r="R15" s="28">
        <v>3.4</v>
      </c>
      <c r="S15" s="30">
        <v>8.1</v>
      </c>
      <c r="T15" s="24"/>
      <c r="U15" s="26">
        <f t="shared" si="3"/>
        <v>11.5</v>
      </c>
      <c r="V15" s="67">
        <f t="shared" si="4"/>
        <v>45.21</v>
      </c>
    </row>
    <row r="16" spans="1:22" ht="16.5" customHeight="1">
      <c r="A16" s="51" t="s">
        <v>14</v>
      </c>
      <c r="B16" s="45" t="s">
        <v>140</v>
      </c>
      <c r="C16" s="52" t="s">
        <v>79</v>
      </c>
      <c r="D16" s="47" t="s">
        <v>90</v>
      </c>
      <c r="E16" s="112" t="s">
        <v>55</v>
      </c>
      <c r="F16" s="116">
        <v>4</v>
      </c>
      <c r="G16" s="30">
        <v>8</v>
      </c>
      <c r="H16" s="24"/>
      <c r="I16" s="26">
        <f t="shared" si="0"/>
        <v>12</v>
      </c>
      <c r="J16" s="28">
        <v>2.2</v>
      </c>
      <c r="K16" s="30">
        <v>8.64</v>
      </c>
      <c r="L16" s="24"/>
      <c r="M16" s="26">
        <f t="shared" si="1"/>
        <v>10.84</v>
      </c>
      <c r="N16" s="28">
        <v>4.1</v>
      </c>
      <c r="O16" s="30">
        <v>6.37</v>
      </c>
      <c r="P16" s="24"/>
      <c r="Q16" s="26">
        <f t="shared" si="2"/>
        <v>10.469999999999999</v>
      </c>
      <c r="R16" s="28">
        <v>3.2</v>
      </c>
      <c r="S16" s="30">
        <v>8.67</v>
      </c>
      <c r="T16" s="24"/>
      <c r="U16" s="26">
        <f t="shared" si="3"/>
        <v>11.870000000000001</v>
      </c>
      <c r="V16" s="67">
        <f t="shared" si="4"/>
        <v>45.18000000000001</v>
      </c>
    </row>
    <row r="17" spans="1:24" ht="16.5" customHeight="1">
      <c r="A17" s="51" t="s">
        <v>15</v>
      </c>
      <c r="B17" s="45" t="s">
        <v>46</v>
      </c>
      <c r="C17" s="52" t="s">
        <v>47</v>
      </c>
      <c r="D17" s="47" t="s">
        <v>38</v>
      </c>
      <c r="E17" s="112" t="s">
        <v>39</v>
      </c>
      <c r="F17" s="116">
        <v>4.2</v>
      </c>
      <c r="G17" s="30">
        <v>8.2</v>
      </c>
      <c r="H17" s="24"/>
      <c r="I17" s="26">
        <f t="shared" si="0"/>
        <v>12.399999999999999</v>
      </c>
      <c r="J17" s="28">
        <v>2.4</v>
      </c>
      <c r="K17" s="30">
        <v>7.94</v>
      </c>
      <c r="L17" s="24"/>
      <c r="M17" s="26">
        <f t="shared" si="1"/>
        <v>10.34</v>
      </c>
      <c r="N17" s="28">
        <v>3.8</v>
      </c>
      <c r="O17" s="30">
        <v>6.64</v>
      </c>
      <c r="P17" s="24"/>
      <c r="Q17" s="26">
        <f t="shared" si="2"/>
        <v>10.44</v>
      </c>
      <c r="R17" s="28">
        <v>3.6</v>
      </c>
      <c r="S17" s="30">
        <v>7.67</v>
      </c>
      <c r="T17" s="24"/>
      <c r="U17" s="26">
        <f t="shared" si="3"/>
        <v>11.27</v>
      </c>
      <c r="V17" s="67">
        <f t="shared" si="4"/>
        <v>44.45</v>
      </c>
      <c r="X17" s="7" t="s">
        <v>97</v>
      </c>
    </row>
    <row r="18" spans="1:22" ht="16.5" customHeight="1">
      <c r="A18" s="51" t="s">
        <v>57</v>
      </c>
      <c r="B18" s="45" t="s">
        <v>141</v>
      </c>
      <c r="C18" s="52" t="s">
        <v>142</v>
      </c>
      <c r="D18" s="47" t="s">
        <v>90</v>
      </c>
      <c r="E18" s="112" t="s">
        <v>55</v>
      </c>
      <c r="F18" s="116">
        <v>4.2</v>
      </c>
      <c r="G18" s="30">
        <v>6.9</v>
      </c>
      <c r="H18" s="24"/>
      <c r="I18" s="26">
        <f t="shared" si="0"/>
        <v>11.100000000000001</v>
      </c>
      <c r="J18" s="28">
        <v>2.5</v>
      </c>
      <c r="K18" s="30">
        <v>8.2</v>
      </c>
      <c r="L18" s="24"/>
      <c r="M18" s="26">
        <f t="shared" si="1"/>
        <v>10.7</v>
      </c>
      <c r="N18" s="28">
        <v>4.5</v>
      </c>
      <c r="O18" s="30">
        <v>5.37</v>
      </c>
      <c r="P18" s="24"/>
      <c r="Q18" s="26">
        <f t="shared" si="2"/>
        <v>9.870000000000001</v>
      </c>
      <c r="R18" s="28">
        <v>4</v>
      </c>
      <c r="S18" s="30">
        <v>8.6</v>
      </c>
      <c r="T18" s="24"/>
      <c r="U18" s="26">
        <f t="shared" si="3"/>
        <v>12.6</v>
      </c>
      <c r="V18" s="67">
        <f t="shared" si="4"/>
        <v>44.27</v>
      </c>
    </row>
    <row r="19" spans="1:24" ht="16.5" customHeight="1">
      <c r="A19" s="51" t="s">
        <v>57</v>
      </c>
      <c r="B19" s="45" t="s">
        <v>145</v>
      </c>
      <c r="C19" s="52" t="s">
        <v>146</v>
      </c>
      <c r="D19" s="47" t="s">
        <v>91</v>
      </c>
      <c r="E19" s="112" t="s">
        <v>56</v>
      </c>
      <c r="F19" s="116">
        <v>4</v>
      </c>
      <c r="G19" s="30">
        <v>8</v>
      </c>
      <c r="H19" s="24"/>
      <c r="I19" s="26">
        <f t="shared" si="0"/>
        <v>12</v>
      </c>
      <c r="J19" s="28">
        <v>2.2</v>
      </c>
      <c r="K19" s="30">
        <v>8.2</v>
      </c>
      <c r="L19" s="24"/>
      <c r="M19" s="26">
        <f t="shared" si="1"/>
        <v>10.399999999999999</v>
      </c>
      <c r="N19" s="28">
        <v>3.5</v>
      </c>
      <c r="O19" s="30">
        <v>6.67</v>
      </c>
      <c r="P19" s="24"/>
      <c r="Q19" s="26">
        <f t="shared" si="2"/>
        <v>10.17</v>
      </c>
      <c r="R19" s="28">
        <v>3.2</v>
      </c>
      <c r="S19" s="30">
        <v>8.5</v>
      </c>
      <c r="T19" s="24"/>
      <c r="U19" s="26">
        <f t="shared" si="3"/>
        <v>11.7</v>
      </c>
      <c r="V19" s="67">
        <f t="shared" si="4"/>
        <v>44.269999999999996</v>
      </c>
      <c r="X19" s="7" t="s">
        <v>97</v>
      </c>
    </row>
    <row r="20" spans="1:24" ht="16.5" customHeight="1">
      <c r="A20" s="51" t="s">
        <v>16</v>
      </c>
      <c r="B20" s="45" t="s">
        <v>44</v>
      </c>
      <c r="C20" s="52" t="s">
        <v>45</v>
      </c>
      <c r="D20" s="47" t="s">
        <v>38</v>
      </c>
      <c r="E20" s="112" t="s">
        <v>39</v>
      </c>
      <c r="F20" s="116">
        <v>4.2</v>
      </c>
      <c r="G20" s="30">
        <v>8</v>
      </c>
      <c r="H20" s="24"/>
      <c r="I20" s="26">
        <f t="shared" si="0"/>
        <v>12.2</v>
      </c>
      <c r="J20" s="28">
        <v>3</v>
      </c>
      <c r="K20" s="30">
        <v>8.1</v>
      </c>
      <c r="L20" s="24"/>
      <c r="M20" s="26">
        <f t="shared" si="1"/>
        <v>11.1</v>
      </c>
      <c r="N20" s="28">
        <v>3.7</v>
      </c>
      <c r="O20" s="30">
        <v>5.87</v>
      </c>
      <c r="P20" s="24"/>
      <c r="Q20" s="26">
        <f t="shared" si="2"/>
        <v>9.57</v>
      </c>
      <c r="R20" s="28">
        <v>3.6</v>
      </c>
      <c r="S20" s="30">
        <v>7.34</v>
      </c>
      <c r="T20" s="24"/>
      <c r="U20" s="26">
        <f t="shared" si="3"/>
        <v>10.94</v>
      </c>
      <c r="V20" s="67">
        <f t="shared" si="4"/>
        <v>43.809999999999995</v>
      </c>
      <c r="X20" s="63" t="s">
        <v>97</v>
      </c>
    </row>
    <row r="21" spans="1:22" ht="16.5" customHeight="1">
      <c r="A21" s="51" t="s">
        <v>20</v>
      </c>
      <c r="B21" s="45" t="s">
        <v>151</v>
      </c>
      <c r="C21" s="52" t="s">
        <v>152</v>
      </c>
      <c r="D21" s="47" t="s">
        <v>91</v>
      </c>
      <c r="E21" s="112" t="s">
        <v>56</v>
      </c>
      <c r="F21" s="116">
        <v>4</v>
      </c>
      <c r="G21" s="30">
        <v>7.9</v>
      </c>
      <c r="H21" s="24"/>
      <c r="I21" s="26">
        <f t="shared" si="0"/>
        <v>11.9</v>
      </c>
      <c r="J21" s="28">
        <v>1.8</v>
      </c>
      <c r="K21" s="30">
        <v>7.8</v>
      </c>
      <c r="L21" s="24"/>
      <c r="M21" s="26">
        <f t="shared" si="1"/>
        <v>9.6</v>
      </c>
      <c r="N21" s="28">
        <v>3.7</v>
      </c>
      <c r="O21" s="30">
        <v>6.47</v>
      </c>
      <c r="P21" s="24">
        <v>0.1</v>
      </c>
      <c r="Q21" s="26">
        <f t="shared" si="2"/>
        <v>10.07</v>
      </c>
      <c r="R21" s="28">
        <v>3.3</v>
      </c>
      <c r="S21" s="30">
        <v>8.34</v>
      </c>
      <c r="T21" s="24"/>
      <c r="U21" s="26">
        <f t="shared" si="3"/>
        <v>11.64</v>
      </c>
      <c r="V21" s="67">
        <f t="shared" si="4"/>
        <v>43.21</v>
      </c>
    </row>
    <row r="22" spans="1:24" ht="16.5" customHeight="1">
      <c r="A22" s="51" t="s">
        <v>21</v>
      </c>
      <c r="B22" s="45" t="s">
        <v>86</v>
      </c>
      <c r="C22" s="52" t="s">
        <v>87</v>
      </c>
      <c r="D22" s="47" t="s">
        <v>52</v>
      </c>
      <c r="E22" s="112" t="s">
        <v>36</v>
      </c>
      <c r="F22" s="116">
        <v>2.4</v>
      </c>
      <c r="G22" s="30">
        <v>8.3</v>
      </c>
      <c r="H22" s="24"/>
      <c r="I22" s="26">
        <f t="shared" si="0"/>
        <v>10.700000000000001</v>
      </c>
      <c r="J22" s="28">
        <v>1.7</v>
      </c>
      <c r="K22" s="30">
        <v>8.74</v>
      </c>
      <c r="L22" s="24"/>
      <c r="M22" s="26">
        <f t="shared" si="1"/>
        <v>10.44</v>
      </c>
      <c r="N22" s="28">
        <v>3.2</v>
      </c>
      <c r="O22" s="30">
        <v>7.74</v>
      </c>
      <c r="P22" s="24"/>
      <c r="Q22" s="26">
        <f t="shared" si="2"/>
        <v>10.940000000000001</v>
      </c>
      <c r="R22" s="28">
        <v>2.8</v>
      </c>
      <c r="S22" s="30">
        <v>7.54</v>
      </c>
      <c r="T22" s="24"/>
      <c r="U22" s="26">
        <f t="shared" si="3"/>
        <v>10.34</v>
      </c>
      <c r="V22" s="67">
        <f t="shared" si="4"/>
        <v>42.42</v>
      </c>
      <c r="X22" s="7" t="s">
        <v>97</v>
      </c>
    </row>
    <row r="23" spans="1:22" ht="16.5" customHeight="1">
      <c r="A23" s="51" t="s">
        <v>21</v>
      </c>
      <c r="B23" s="45" t="s">
        <v>147</v>
      </c>
      <c r="C23" s="52" t="s">
        <v>148</v>
      </c>
      <c r="D23" s="47" t="s">
        <v>91</v>
      </c>
      <c r="E23" s="112" t="s">
        <v>56</v>
      </c>
      <c r="F23" s="116">
        <v>4</v>
      </c>
      <c r="G23" s="30">
        <v>8.3</v>
      </c>
      <c r="H23" s="24"/>
      <c r="I23" s="26">
        <f t="shared" si="0"/>
        <v>12.3</v>
      </c>
      <c r="J23" s="28">
        <v>1.8</v>
      </c>
      <c r="K23" s="30">
        <v>6.5</v>
      </c>
      <c r="L23" s="24"/>
      <c r="M23" s="26">
        <f t="shared" si="1"/>
        <v>8.3</v>
      </c>
      <c r="N23" s="28">
        <v>3.6</v>
      </c>
      <c r="O23" s="30">
        <v>6.64</v>
      </c>
      <c r="P23" s="24"/>
      <c r="Q23" s="26">
        <f t="shared" si="2"/>
        <v>10.24</v>
      </c>
      <c r="R23" s="28">
        <v>3.4</v>
      </c>
      <c r="S23" s="30">
        <v>8.07</v>
      </c>
      <c r="T23" s="24"/>
      <c r="U23" s="26">
        <f t="shared" si="3"/>
        <v>11.47</v>
      </c>
      <c r="V23" s="67">
        <f t="shared" si="4"/>
        <v>42.31</v>
      </c>
    </row>
    <row r="24" spans="1:24" ht="16.5" customHeight="1">
      <c r="A24" s="51" t="s">
        <v>22</v>
      </c>
      <c r="B24" s="45" t="s">
        <v>157</v>
      </c>
      <c r="C24" s="52" t="s">
        <v>158</v>
      </c>
      <c r="D24" s="47" t="s">
        <v>162</v>
      </c>
      <c r="E24" s="112" t="s">
        <v>36</v>
      </c>
      <c r="F24" s="116">
        <v>4</v>
      </c>
      <c r="G24" s="30">
        <v>7.7</v>
      </c>
      <c r="H24" s="24"/>
      <c r="I24" s="26">
        <f t="shared" si="0"/>
        <v>11.7</v>
      </c>
      <c r="J24" s="28">
        <v>0.9</v>
      </c>
      <c r="K24" s="30">
        <v>8.34</v>
      </c>
      <c r="L24" s="24"/>
      <c r="M24" s="26">
        <f t="shared" si="1"/>
        <v>9.24</v>
      </c>
      <c r="N24" s="28">
        <v>3.4</v>
      </c>
      <c r="O24" s="30">
        <v>7</v>
      </c>
      <c r="P24" s="24"/>
      <c r="Q24" s="26">
        <f t="shared" si="2"/>
        <v>10.4</v>
      </c>
      <c r="R24" s="28">
        <v>2.9</v>
      </c>
      <c r="S24" s="30">
        <v>7.6</v>
      </c>
      <c r="T24" s="24"/>
      <c r="U24" s="26">
        <f t="shared" si="3"/>
        <v>10.5</v>
      </c>
      <c r="V24" s="67">
        <f t="shared" si="4"/>
        <v>41.839999999999996</v>
      </c>
      <c r="X24" s="7" t="s">
        <v>97</v>
      </c>
    </row>
    <row r="25" spans="1:22" ht="16.5" customHeight="1">
      <c r="A25" s="51" t="s">
        <v>23</v>
      </c>
      <c r="B25" s="45" t="s">
        <v>84</v>
      </c>
      <c r="C25" s="52" t="s">
        <v>85</v>
      </c>
      <c r="D25" s="47" t="s">
        <v>52</v>
      </c>
      <c r="E25" s="112" t="s">
        <v>36</v>
      </c>
      <c r="F25" s="116">
        <v>2.4</v>
      </c>
      <c r="G25" s="30">
        <v>8.4</v>
      </c>
      <c r="H25" s="24"/>
      <c r="I25" s="26">
        <f t="shared" si="0"/>
        <v>10.8</v>
      </c>
      <c r="J25" s="28">
        <v>1.7</v>
      </c>
      <c r="K25" s="30">
        <v>8.24</v>
      </c>
      <c r="L25" s="24"/>
      <c r="M25" s="26">
        <f t="shared" si="1"/>
        <v>9.94</v>
      </c>
      <c r="N25" s="28">
        <v>2.8</v>
      </c>
      <c r="O25" s="30">
        <v>7.3</v>
      </c>
      <c r="P25" s="24"/>
      <c r="Q25" s="26">
        <f t="shared" si="2"/>
        <v>10.1</v>
      </c>
      <c r="R25" s="28">
        <v>2.7</v>
      </c>
      <c r="S25" s="30">
        <v>7.24</v>
      </c>
      <c r="T25" s="24"/>
      <c r="U25" s="26">
        <f t="shared" si="3"/>
        <v>9.940000000000001</v>
      </c>
      <c r="V25" s="67">
        <f t="shared" si="4"/>
        <v>40.78</v>
      </c>
    </row>
    <row r="26" spans="1:22" ht="16.5" customHeight="1">
      <c r="A26" s="51" t="s">
        <v>24</v>
      </c>
      <c r="B26" s="45" t="s">
        <v>151</v>
      </c>
      <c r="C26" s="52" t="s">
        <v>153</v>
      </c>
      <c r="D26" s="47" t="s">
        <v>91</v>
      </c>
      <c r="E26" s="112" t="s">
        <v>56</v>
      </c>
      <c r="F26" s="116">
        <v>2.4</v>
      </c>
      <c r="G26" s="30">
        <v>8.1</v>
      </c>
      <c r="H26" s="24"/>
      <c r="I26" s="26">
        <f t="shared" si="0"/>
        <v>10.5</v>
      </c>
      <c r="J26" s="28">
        <v>1.7</v>
      </c>
      <c r="K26" s="30">
        <v>7.7</v>
      </c>
      <c r="L26" s="24"/>
      <c r="M26" s="26">
        <f t="shared" si="1"/>
        <v>9.4</v>
      </c>
      <c r="N26" s="28">
        <v>3.1</v>
      </c>
      <c r="O26" s="30">
        <v>7.27</v>
      </c>
      <c r="P26" s="24"/>
      <c r="Q26" s="26">
        <f t="shared" si="2"/>
        <v>10.37</v>
      </c>
      <c r="R26" s="28">
        <v>2.1</v>
      </c>
      <c r="S26" s="30">
        <v>8.27</v>
      </c>
      <c r="T26" s="24"/>
      <c r="U26" s="26">
        <f t="shared" si="3"/>
        <v>10.37</v>
      </c>
      <c r="V26" s="67">
        <f t="shared" si="4"/>
        <v>40.63999999999999</v>
      </c>
    </row>
    <row r="27" spans="1:22" ht="16.5" customHeight="1">
      <c r="A27" s="51" t="s">
        <v>25</v>
      </c>
      <c r="B27" s="45" t="s">
        <v>138</v>
      </c>
      <c r="C27" s="52" t="s">
        <v>139</v>
      </c>
      <c r="D27" s="47" t="s">
        <v>93</v>
      </c>
      <c r="E27" s="112" t="s">
        <v>54</v>
      </c>
      <c r="F27" s="116">
        <v>4</v>
      </c>
      <c r="G27" s="30">
        <v>7.9</v>
      </c>
      <c r="H27" s="24"/>
      <c r="I27" s="26">
        <f t="shared" si="0"/>
        <v>11.9</v>
      </c>
      <c r="J27" s="28">
        <v>1.9</v>
      </c>
      <c r="K27" s="30">
        <v>7.47</v>
      </c>
      <c r="L27" s="24"/>
      <c r="M27" s="26">
        <f t="shared" si="1"/>
        <v>9.37</v>
      </c>
      <c r="N27" s="28">
        <v>3.5</v>
      </c>
      <c r="O27" s="30">
        <v>5.04</v>
      </c>
      <c r="P27" s="24"/>
      <c r="Q27" s="26">
        <f t="shared" si="2"/>
        <v>8.54</v>
      </c>
      <c r="R27" s="28">
        <v>2.9</v>
      </c>
      <c r="S27" s="30">
        <v>7.47</v>
      </c>
      <c r="T27" s="24"/>
      <c r="U27" s="26">
        <f t="shared" si="3"/>
        <v>10.37</v>
      </c>
      <c r="V27" s="67">
        <f t="shared" si="4"/>
        <v>40.18</v>
      </c>
    </row>
    <row r="28" spans="1:22" ht="16.5" customHeight="1">
      <c r="A28" s="51" t="s">
        <v>26</v>
      </c>
      <c r="B28" s="45" t="s">
        <v>62</v>
      </c>
      <c r="C28" s="52" t="s">
        <v>63</v>
      </c>
      <c r="D28" s="47" t="s">
        <v>13</v>
      </c>
      <c r="E28" s="112" t="s">
        <v>36</v>
      </c>
      <c r="F28" s="116">
        <v>2.4</v>
      </c>
      <c r="G28" s="30">
        <v>8.4</v>
      </c>
      <c r="H28" s="24"/>
      <c r="I28" s="26">
        <f t="shared" si="0"/>
        <v>10.8</v>
      </c>
      <c r="J28" s="28">
        <v>1.7</v>
      </c>
      <c r="K28" s="30">
        <v>7.87</v>
      </c>
      <c r="L28" s="24"/>
      <c r="M28" s="26">
        <f t="shared" si="1"/>
        <v>9.57</v>
      </c>
      <c r="N28" s="28">
        <v>3.3</v>
      </c>
      <c r="O28" s="30">
        <v>5.4</v>
      </c>
      <c r="P28" s="24"/>
      <c r="Q28" s="26">
        <f t="shared" si="2"/>
        <v>8.7</v>
      </c>
      <c r="R28" s="28">
        <v>3.3</v>
      </c>
      <c r="S28" s="30">
        <v>7.74</v>
      </c>
      <c r="T28" s="24"/>
      <c r="U28" s="26">
        <f t="shared" si="3"/>
        <v>11.04</v>
      </c>
      <c r="V28" s="67">
        <f t="shared" si="4"/>
        <v>40.11</v>
      </c>
    </row>
    <row r="29" spans="1:22" ht="16.5" customHeight="1">
      <c r="A29" s="51" t="s">
        <v>27</v>
      </c>
      <c r="B29" s="45" t="s">
        <v>149</v>
      </c>
      <c r="C29" s="52" t="s">
        <v>150</v>
      </c>
      <c r="D29" s="47" t="s">
        <v>91</v>
      </c>
      <c r="E29" s="112" t="s">
        <v>56</v>
      </c>
      <c r="F29" s="116">
        <v>2.4</v>
      </c>
      <c r="G29" s="30">
        <v>8.6</v>
      </c>
      <c r="H29" s="24"/>
      <c r="I29" s="26">
        <f t="shared" si="0"/>
        <v>11</v>
      </c>
      <c r="J29" s="28">
        <v>1.8</v>
      </c>
      <c r="K29" s="30">
        <v>6.2</v>
      </c>
      <c r="L29" s="24"/>
      <c r="M29" s="26">
        <f t="shared" si="1"/>
        <v>8</v>
      </c>
      <c r="N29" s="28">
        <v>3.2</v>
      </c>
      <c r="O29" s="30">
        <v>7.74</v>
      </c>
      <c r="P29" s="24"/>
      <c r="Q29" s="26">
        <f t="shared" si="2"/>
        <v>10.940000000000001</v>
      </c>
      <c r="R29" s="28">
        <v>2.6</v>
      </c>
      <c r="S29" s="30">
        <v>7.24</v>
      </c>
      <c r="T29" s="24"/>
      <c r="U29" s="26">
        <f t="shared" si="3"/>
        <v>9.84</v>
      </c>
      <c r="V29" s="67">
        <f t="shared" si="4"/>
        <v>39.78</v>
      </c>
    </row>
    <row r="30" spans="1:22" ht="16.5" customHeight="1">
      <c r="A30" s="51" t="s">
        <v>28</v>
      </c>
      <c r="B30" s="45" t="s">
        <v>160</v>
      </c>
      <c r="C30" s="52" t="s">
        <v>161</v>
      </c>
      <c r="D30" s="47" t="s">
        <v>52</v>
      </c>
      <c r="E30" s="112" t="s">
        <v>36</v>
      </c>
      <c r="F30" s="116">
        <v>2.4</v>
      </c>
      <c r="G30" s="30">
        <v>8.2</v>
      </c>
      <c r="H30" s="24"/>
      <c r="I30" s="26">
        <f t="shared" si="0"/>
        <v>10.6</v>
      </c>
      <c r="J30" s="28">
        <v>1.7</v>
      </c>
      <c r="K30" s="30">
        <v>7.27</v>
      </c>
      <c r="L30" s="24"/>
      <c r="M30" s="26">
        <f t="shared" si="1"/>
        <v>8.969999999999999</v>
      </c>
      <c r="N30" s="28">
        <v>2.9</v>
      </c>
      <c r="O30" s="30">
        <v>7.04</v>
      </c>
      <c r="P30" s="24"/>
      <c r="Q30" s="26">
        <f t="shared" si="2"/>
        <v>9.94</v>
      </c>
      <c r="R30" s="28">
        <v>2.7</v>
      </c>
      <c r="S30" s="30">
        <v>7.2</v>
      </c>
      <c r="T30" s="24"/>
      <c r="U30" s="26">
        <f t="shared" si="3"/>
        <v>9.9</v>
      </c>
      <c r="V30" s="67">
        <f t="shared" si="4"/>
        <v>39.41</v>
      </c>
    </row>
    <row r="31" spans="1:22" ht="16.5" customHeight="1">
      <c r="A31" s="51" t="s">
        <v>29</v>
      </c>
      <c r="B31" s="45" t="s">
        <v>156</v>
      </c>
      <c r="C31" s="52" t="s">
        <v>18</v>
      </c>
      <c r="D31" s="47" t="s">
        <v>162</v>
      </c>
      <c r="E31" s="112" t="s">
        <v>36</v>
      </c>
      <c r="F31" s="116">
        <v>2.4</v>
      </c>
      <c r="G31" s="30">
        <v>8.2</v>
      </c>
      <c r="H31" s="24"/>
      <c r="I31" s="26">
        <f t="shared" si="0"/>
        <v>10.6</v>
      </c>
      <c r="J31" s="28">
        <v>0.9</v>
      </c>
      <c r="K31" s="30">
        <v>7.1</v>
      </c>
      <c r="L31" s="24"/>
      <c r="M31" s="26">
        <f t="shared" si="1"/>
        <v>8</v>
      </c>
      <c r="N31" s="28">
        <v>2.7</v>
      </c>
      <c r="O31" s="30">
        <v>6.57</v>
      </c>
      <c r="P31" s="24"/>
      <c r="Q31" s="26">
        <f t="shared" si="2"/>
        <v>9.27</v>
      </c>
      <c r="R31" s="28">
        <v>3.1</v>
      </c>
      <c r="S31" s="30">
        <v>7.77</v>
      </c>
      <c r="T31" s="24"/>
      <c r="U31" s="26">
        <f t="shared" si="3"/>
        <v>10.87</v>
      </c>
      <c r="V31" s="67">
        <f t="shared" si="4"/>
        <v>38.74</v>
      </c>
    </row>
    <row r="32" spans="1:22" ht="16.5" customHeight="1">
      <c r="A32" s="51" t="s">
        <v>30</v>
      </c>
      <c r="B32" s="45" t="s">
        <v>136</v>
      </c>
      <c r="C32" s="52" t="s">
        <v>137</v>
      </c>
      <c r="D32" s="47" t="s">
        <v>93</v>
      </c>
      <c r="E32" s="112" t="s">
        <v>54</v>
      </c>
      <c r="F32" s="116">
        <v>2.4</v>
      </c>
      <c r="G32" s="30">
        <v>8.2</v>
      </c>
      <c r="H32" s="24"/>
      <c r="I32" s="26">
        <f t="shared" si="0"/>
        <v>10.6</v>
      </c>
      <c r="J32" s="28">
        <v>1.7</v>
      </c>
      <c r="K32" s="30">
        <v>7.34</v>
      </c>
      <c r="L32" s="24"/>
      <c r="M32" s="26">
        <f t="shared" si="1"/>
        <v>9.04</v>
      </c>
      <c r="N32" s="28">
        <v>2.9</v>
      </c>
      <c r="O32" s="30">
        <v>5.24</v>
      </c>
      <c r="P32" s="24">
        <v>0.1</v>
      </c>
      <c r="Q32" s="26">
        <f t="shared" si="2"/>
        <v>8.040000000000001</v>
      </c>
      <c r="R32" s="28">
        <v>2.8</v>
      </c>
      <c r="S32" s="30">
        <v>7.5</v>
      </c>
      <c r="T32" s="24"/>
      <c r="U32" s="26">
        <f t="shared" si="3"/>
        <v>10.3</v>
      </c>
      <c r="V32" s="67">
        <f t="shared" si="4"/>
        <v>37.980000000000004</v>
      </c>
    </row>
    <row r="33" spans="1:22" ht="16.5" customHeight="1">
      <c r="A33" s="51" t="s">
        <v>31</v>
      </c>
      <c r="B33" s="45" t="s">
        <v>159</v>
      </c>
      <c r="C33" s="52" t="s">
        <v>87</v>
      </c>
      <c r="D33" s="47" t="s">
        <v>52</v>
      </c>
      <c r="E33" s="112" t="s">
        <v>36</v>
      </c>
      <c r="F33" s="116">
        <v>2.4</v>
      </c>
      <c r="G33" s="30">
        <v>8.5</v>
      </c>
      <c r="H33" s="24"/>
      <c r="I33" s="26">
        <f t="shared" si="0"/>
        <v>10.9</v>
      </c>
      <c r="J33" s="28">
        <v>1.7</v>
      </c>
      <c r="K33" s="30">
        <v>7.8</v>
      </c>
      <c r="L33" s="24"/>
      <c r="M33" s="26">
        <f t="shared" si="1"/>
        <v>9.5</v>
      </c>
      <c r="N33" s="28">
        <v>2.4</v>
      </c>
      <c r="O33" s="30">
        <v>6.54</v>
      </c>
      <c r="P33" s="24"/>
      <c r="Q33" s="26">
        <f t="shared" si="2"/>
        <v>8.94</v>
      </c>
      <c r="R33" s="28">
        <v>2.4</v>
      </c>
      <c r="S33" s="30">
        <v>6.2</v>
      </c>
      <c r="T33" s="24"/>
      <c r="U33" s="26">
        <f t="shared" si="3"/>
        <v>8.6</v>
      </c>
      <c r="V33" s="67">
        <f t="shared" si="4"/>
        <v>37.94</v>
      </c>
    </row>
    <row r="34" spans="1:22" ht="16.5" customHeight="1">
      <c r="A34" s="51" t="s">
        <v>32</v>
      </c>
      <c r="B34" s="123" t="s">
        <v>154</v>
      </c>
      <c r="C34" s="124" t="s">
        <v>155</v>
      </c>
      <c r="D34" s="47" t="s">
        <v>162</v>
      </c>
      <c r="E34" s="112" t="s">
        <v>36</v>
      </c>
      <c r="F34" s="125">
        <v>2.4</v>
      </c>
      <c r="G34" s="126">
        <v>7.8</v>
      </c>
      <c r="H34" s="127"/>
      <c r="I34" s="26">
        <f t="shared" si="0"/>
        <v>10.2</v>
      </c>
      <c r="J34" s="28">
        <v>0.7</v>
      </c>
      <c r="K34" s="30">
        <v>8.6</v>
      </c>
      <c r="L34" s="24"/>
      <c r="M34" s="26">
        <f t="shared" si="1"/>
        <v>9.299999999999999</v>
      </c>
      <c r="N34" s="28">
        <v>1.8</v>
      </c>
      <c r="O34" s="30">
        <v>5.77</v>
      </c>
      <c r="P34" s="24"/>
      <c r="Q34" s="26">
        <f t="shared" si="2"/>
        <v>7.569999999999999</v>
      </c>
      <c r="R34" s="28">
        <v>2</v>
      </c>
      <c r="S34" s="30">
        <v>7.57</v>
      </c>
      <c r="T34" s="24"/>
      <c r="U34" s="26">
        <f t="shared" si="3"/>
        <v>9.57</v>
      </c>
      <c r="V34" s="67">
        <f t="shared" si="4"/>
        <v>36.64</v>
      </c>
    </row>
    <row r="35" spans="1:22" ht="16.5" customHeight="1" thickBot="1">
      <c r="A35" s="51" t="s">
        <v>33</v>
      </c>
      <c r="B35" s="114" t="s">
        <v>134</v>
      </c>
      <c r="C35" s="94" t="s">
        <v>135</v>
      </c>
      <c r="D35" s="97" t="s">
        <v>38</v>
      </c>
      <c r="E35" s="113" t="s">
        <v>39</v>
      </c>
      <c r="F35" s="117">
        <v>2.4</v>
      </c>
      <c r="G35" s="118">
        <v>7.3</v>
      </c>
      <c r="H35" s="119"/>
      <c r="I35" s="120">
        <f t="shared" si="0"/>
        <v>9.7</v>
      </c>
      <c r="J35" s="121">
        <v>0.8</v>
      </c>
      <c r="K35" s="118">
        <v>4.37</v>
      </c>
      <c r="L35" s="119"/>
      <c r="M35" s="120">
        <f t="shared" si="1"/>
        <v>5.17</v>
      </c>
      <c r="N35" s="121">
        <v>2.3</v>
      </c>
      <c r="O35" s="118">
        <v>6.54</v>
      </c>
      <c r="P35" s="119"/>
      <c r="Q35" s="120">
        <f t="shared" si="2"/>
        <v>8.84</v>
      </c>
      <c r="R35" s="121">
        <v>1.7</v>
      </c>
      <c r="S35" s="118">
        <v>7.8</v>
      </c>
      <c r="T35" s="119"/>
      <c r="U35" s="120">
        <f t="shared" si="3"/>
        <v>9.5</v>
      </c>
      <c r="V35" s="122">
        <f t="shared" si="4"/>
        <v>33.21</v>
      </c>
    </row>
  </sheetData>
  <sheetProtection/>
  <mergeCells count="7">
    <mergeCell ref="R6:U6"/>
    <mergeCell ref="A4:W4"/>
    <mergeCell ref="A1:W1"/>
    <mergeCell ref="A3:W3"/>
    <mergeCell ref="F6:I6"/>
    <mergeCell ref="J6:M6"/>
    <mergeCell ref="N6:Q6"/>
  </mergeCells>
  <printOptions/>
  <pageMargins left="0.25" right="0.49" top="0.2" bottom="0.13" header="0.17" footer="0.1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PageLayoutView="0" workbookViewId="0" topLeftCell="A43">
      <selection activeCell="K56" sqref="K56"/>
    </sheetView>
  </sheetViews>
  <sheetFormatPr defaultColWidth="9.00390625" defaultRowHeight="12.75"/>
  <cols>
    <col min="1" max="1" width="3.75390625" style="7" customWidth="1"/>
    <col min="2" max="2" width="13.625" style="32" customWidth="1"/>
    <col min="3" max="3" width="13.25390625" style="7" customWidth="1"/>
    <col min="4" max="6" width="12.625" style="7" customWidth="1"/>
    <col min="7" max="7" width="12.625" style="22" customWidth="1"/>
    <col min="8" max="8" width="15.625" style="6" customWidth="1"/>
    <col min="9" max="16384" width="9.125" style="7" customWidth="1"/>
  </cols>
  <sheetData>
    <row r="1" spans="1:8" ht="18">
      <c r="A1" s="133" t="s">
        <v>34</v>
      </c>
      <c r="B1" s="133"/>
      <c r="C1" s="133"/>
      <c r="D1" s="133"/>
      <c r="E1" s="133"/>
      <c r="F1" s="133"/>
      <c r="G1" s="133"/>
      <c r="H1" s="133"/>
    </row>
    <row r="2" spans="1:8" ht="15.75">
      <c r="A2" s="2"/>
      <c r="B2" s="31"/>
      <c r="C2" s="3"/>
      <c r="D2" s="4"/>
      <c r="E2" s="4"/>
      <c r="F2" s="4"/>
      <c r="G2" s="19"/>
      <c r="H2" s="5"/>
    </row>
    <row r="3" spans="1:8" ht="15.75" customHeight="1">
      <c r="A3" s="133" t="s">
        <v>129</v>
      </c>
      <c r="B3" s="133"/>
      <c r="C3" s="133"/>
      <c r="D3" s="133"/>
      <c r="E3" s="133"/>
      <c r="F3" s="133"/>
      <c r="G3" s="133"/>
      <c r="H3" s="133"/>
    </row>
    <row r="4" spans="1:8" ht="15.75">
      <c r="A4" s="2"/>
      <c r="B4" s="31"/>
      <c r="C4" s="3"/>
      <c r="D4" s="4"/>
      <c r="E4" s="4"/>
      <c r="F4" s="4"/>
      <c r="G4" s="19"/>
      <c r="H4" s="5"/>
    </row>
    <row r="5" spans="1:8" ht="15.75">
      <c r="A5" s="132" t="s">
        <v>35</v>
      </c>
      <c r="B5" s="132"/>
      <c r="C5" s="132"/>
      <c r="D5" s="132"/>
      <c r="E5" s="132"/>
      <c r="F5" s="132"/>
      <c r="G5" s="132"/>
      <c r="H5" s="132"/>
    </row>
    <row r="6" ht="15.75"/>
    <row r="7" spans="1:8" ht="15">
      <c r="A7" s="36"/>
      <c r="B7"/>
      <c r="C7" s="37"/>
      <c r="D7"/>
      <c r="E7"/>
      <c r="F7"/>
      <c r="G7"/>
      <c r="H7" s="7"/>
    </row>
    <row r="8" spans="1:8" ht="30.75" customHeight="1">
      <c r="A8" s="36"/>
      <c r="B8" s="39"/>
      <c r="C8" s="39"/>
      <c r="D8" s="37"/>
      <c r="E8" s="37"/>
      <c r="F8" s="37"/>
      <c r="G8" s="37"/>
      <c r="H8" s="38" t="s">
        <v>4</v>
      </c>
    </row>
    <row r="9" spans="1:9" ht="16.5" customHeight="1">
      <c r="A9" s="36"/>
      <c r="B9" s="39"/>
      <c r="C9" s="39"/>
      <c r="D9" s="59"/>
      <c r="E9" s="59"/>
      <c r="F9" s="59"/>
      <c r="G9" s="59"/>
      <c r="H9" s="60"/>
      <c r="I9" s="63"/>
    </row>
    <row r="10" spans="1:9" ht="18" customHeight="1">
      <c r="A10" s="41" t="s">
        <v>5</v>
      </c>
      <c r="B10" s="6" t="s">
        <v>76</v>
      </c>
      <c r="C10" s="39"/>
      <c r="D10" s="59"/>
      <c r="E10" s="59"/>
      <c r="F10" s="59"/>
      <c r="G10" s="59"/>
      <c r="H10" s="60"/>
      <c r="I10" s="63"/>
    </row>
    <row r="11" spans="1:11" ht="18" customHeight="1">
      <c r="A11" s="41"/>
      <c r="B11" s="27" t="s">
        <v>140</v>
      </c>
      <c r="C11" s="27" t="s">
        <v>79</v>
      </c>
      <c r="D11" s="58">
        <v>12</v>
      </c>
      <c r="E11" s="58">
        <v>10.84</v>
      </c>
      <c r="F11" s="58">
        <v>10.47</v>
      </c>
      <c r="G11" s="58">
        <v>11.87</v>
      </c>
      <c r="H11" s="60"/>
      <c r="I11" s="63"/>
      <c r="K11" s="63"/>
    </row>
    <row r="12" spans="1:11" ht="18" customHeight="1">
      <c r="A12" s="41"/>
      <c r="B12" s="27" t="s">
        <v>141</v>
      </c>
      <c r="C12" s="27" t="s">
        <v>142</v>
      </c>
      <c r="D12" s="58">
        <v>11.1</v>
      </c>
      <c r="E12" s="58">
        <v>10.7</v>
      </c>
      <c r="F12" s="58">
        <v>9.87</v>
      </c>
      <c r="G12" s="58">
        <v>12.6</v>
      </c>
      <c r="H12" s="60"/>
      <c r="I12" s="63"/>
      <c r="K12" s="63"/>
    </row>
    <row r="13" spans="1:11" ht="18" customHeight="1">
      <c r="A13" s="41"/>
      <c r="B13" s="27" t="s">
        <v>144</v>
      </c>
      <c r="C13" s="27" t="s">
        <v>143</v>
      </c>
      <c r="D13" s="58">
        <v>12.9</v>
      </c>
      <c r="E13" s="58">
        <v>10.77</v>
      </c>
      <c r="F13" s="58">
        <v>11.47</v>
      </c>
      <c r="G13" s="58">
        <v>13</v>
      </c>
      <c r="H13" s="60"/>
      <c r="I13" s="63"/>
      <c r="K13" s="63"/>
    </row>
    <row r="14" spans="1:11" ht="17.25" customHeight="1">
      <c r="A14" s="41"/>
      <c r="B14" s="27" t="s">
        <v>163</v>
      </c>
      <c r="C14" s="27" t="s">
        <v>164</v>
      </c>
      <c r="D14" s="58">
        <v>12.3</v>
      </c>
      <c r="E14" s="58">
        <v>10.04</v>
      </c>
      <c r="F14" s="58">
        <v>11.04</v>
      </c>
      <c r="G14" s="58">
        <v>12.7</v>
      </c>
      <c r="H14" s="60"/>
      <c r="I14" s="63"/>
      <c r="K14" s="63"/>
    </row>
    <row r="15" spans="1:11" ht="18" customHeight="1">
      <c r="A15" s="41"/>
      <c r="B15" s="42"/>
      <c r="C15" s="42"/>
      <c r="D15" s="61">
        <f>IF(SUM(D11:D14)&gt;0,LARGE(D11:D14,1)+LARGE(D11:D14,2)+LARGE(D11:D14,3))</f>
        <v>37.2</v>
      </c>
      <c r="E15" s="61">
        <f>IF(SUM(E11:E14)&gt;0,LARGE(E11:E14,1)+LARGE(E11:E14,2)+LARGE(E11:E14,3))</f>
        <v>32.31</v>
      </c>
      <c r="F15" s="61">
        <f>IF(SUM(F11:F14)&gt;0,LARGE(F11:F14,1)+LARGE(F11:F14,2)+LARGE(F11:F14,3))</f>
        <v>32.98</v>
      </c>
      <c r="G15" s="61">
        <f>IF(SUM(G11:G14)&gt;0,LARGE(G11:G14,1)+LARGE(G11:G14,2)+LARGE(G11:G14,3))</f>
        <v>38.3</v>
      </c>
      <c r="H15" s="62">
        <f>SUM(D15:G15)</f>
        <v>140.79000000000002</v>
      </c>
      <c r="I15" s="63"/>
      <c r="K15" s="63"/>
    </row>
    <row r="16" spans="1:11" ht="3.75" customHeight="1">
      <c r="A16" s="36"/>
      <c r="B16" s="39"/>
      <c r="C16" s="39"/>
      <c r="D16" s="37"/>
      <c r="E16" s="37"/>
      <c r="F16" s="37"/>
      <c r="G16" s="37"/>
      <c r="H16" s="40"/>
      <c r="I16" s="63"/>
      <c r="K16" s="63"/>
    </row>
    <row r="17" spans="1:11" ht="18" customHeight="1">
      <c r="A17" s="41" t="s">
        <v>6</v>
      </c>
      <c r="B17" s="6" t="s">
        <v>48</v>
      </c>
      <c r="C17" s="39"/>
      <c r="D17" s="59"/>
      <c r="E17" s="59"/>
      <c r="F17" s="59"/>
      <c r="G17" s="59"/>
      <c r="H17" s="60"/>
      <c r="I17" s="63"/>
      <c r="K17" s="63"/>
    </row>
    <row r="18" spans="1:11" ht="18" customHeight="1">
      <c r="A18" s="41"/>
      <c r="B18" s="27" t="s">
        <v>94</v>
      </c>
      <c r="C18" s="27" t="s">
        <v>18</v>
      </c>
      <c r="D18" s="58">
        <v>12.6</v>
      </c>
      <c r="E18" s="58">
        <v>10.07</v>
      </c>
      <c r="F18" s="58">
        <v>11.04</v>
      </c>
      <c r="G18" s="58">
        <v>11.5</v>
      </c>
      <c r="H18" s="60"/>
      <c r="I18" s="63"/>
      <c r="K18" s="63"/>
    </row>
    <row r="19" spans="1:11" ht="18" customHeight="1">
      <c r="A19" s="41"/>
      <c r="B19" s="27" t="s">
        <v>62</v>
      </c>
      <c r="C19" s="27" t="s">
        <v>63</v>
      </c>
      <c r="D19" s="58">
        <v>10.8</v>
      </c>
      <c r="E19" s="58">
        <v>9.57</v>
      </c>
      <c r="F19" s="58">
        <v>8.7</v>
      </c>
      <c r="G19" s="58">
        <v>11.04</v>
      </c>
      <c r="H19" s="60"/>
      <c r="I19" s="63"/>
      <c r="K19" s="63"/>
    </row>
    <row r="20" spans="1:11" ht="18" customHeight="1">
      <c r="A20" s="41"/>
      <c r="B20" s="27" t="s">
        <v>64</v>
      </c>
      <c r="C20" s="27" t="s">
        <v>17</v>
      </c>
      <c r="D20" s="58">
        <v>13</v>
      </c>
      <c r="E20" s="58">
        <v>12.37</v>
      </c>
      <c r="F20" s="58">
        <v>11.04</v>
      </c>
      <c r="G20" s="58">
        <v>12.1</v>
      </c>
      <c r="H20" s="60"/>
      <c r="I20" s="63"/>
      <c r="K20" s="63"/>
    </row>
    <row r="21" spans="1:11" ht="18" customHeight="1">
      <c r="A21" s="41"/>
      <c r="B21" s="27" t="s">
        <v>65</v>
      </c>
      <c r="C21" s="27" t="s">
        <v>19</v>
      </c>
      <c r="D21" s="58">
        <v>12.3</v>
      </c>
      <c r="E21" s="58">
        <v>10.14</v>
      </c>
      <c r="F21" s="58">
        <v>11.8</v>
      </c>
      <c r="G21" s="58">
        <v>11.07</v>
      </c>
      <c r="H21" s="60"/>
      <c r="I21" s="63"/>
      <c r="K21" s="63"/>
    </row>
    <row r="22" spans="1:11" ht="18" customHeight="1">
      <c r="A22" s="41"/>
      <c r="D22" s="61">
        <f>IF(SUM(D18:D21)&gt;0,LARGE(D18:D21,1)+LARGE(D18:D21,2)+LARGE(D18:D21,3))</f>
        <v>37.900000000000006</v>
      </c>
      <c r="E22" s="61">
        <f>IF(SUM(E18:E21)&gt;0,LARGE(E18:E21,1)+LARGE(E18:E21,2)+LARGE(E18:E21,3))</f>
        <v>32.58</v>
      </c>
      <c r="F22" s="61">
        <f>IF(SUM(F18:F21)&gt;0,LARGE(F18:F21,1)+LARGE(F18:F21,2)+LARGE(F18:F21,3))</f>
        <v>33.879999999999995</v>
      </c>
      <c r="G22" s="61">
        <f>IF(SUM(G18:G21)&gt;0,LARGE(G18:G21,1)+LARGE(G18:G21,2)+LARGE(G18:G21,3))</f>
        <v>34.67</v>
      </c>
      <c r="H22" s="62">
        <f>SUM(D22:G22)</f>
        <v>139.03</v>
      </c>
      <c r="I22" s="63"/>
      <c r="K22" s="63"/>
    </row>
    <row r="23" spans="1:11" ht="4.5" customHeight="1">
      <c r="A23" s="36"/>
      <c r="B23" s="39"/>
      <c r="C23" s="39"/>
      <c r="D23" s="59"/>
      <c r="E23" s="59"/>
      <c r="F23" s="59"/>
      <c r="G23" s="59"/>
      <c r="H23" s="60"/>
      <c r="I23" s="63"/>
      <c r="K23" s="63"/>
    </row>
    <row r="24" spans="1:11" ht="18" customHeight="1">
      <c r="A24" s="41" t="s">
        <v>7</v>
      </c>
      <c r="B24" s="6" t="s">
        <v>130</v>
      </c>
      <c r="C24" s="39"/>
      <c r="D24" s="59"/>
      <c r="E24" s="59"/>
      <c r="F24" s="59"/>
      <c r="G24" s="59"/>
      <c r="H24" s="60"/>
      <c r="I24" s="63"/>
      <c r="K24" s="63"/>
    </row>
    <row r="25" spans="1:11" ht="18" customHeight="1">
      <c r="A25" s="41"/>
      <c r="B25" s="27" t="s">
        <v>82</v>
      </c>
      <c r="C25" s="27" t="s">
        <v>83</v>
      </c>
      <c r="D25" s="58">
        <v>12.7</v>
      </c>
      <c r="E25" s="58">
        <v>10.87</v>
      </c>
      <c r="F25" s="58">
        <v>10.97</v>
      </c>
      <c r="G25" s="58">
        <v>12.07</v>
      </c>
      <c r="H25" s="60"/>
      <c r="I25" s="63"/>
      <c r="K25" s="63"/>
    </row>
    <row r="26" spans="1:11" ht="18" customHeight="1">
      <c r="A26" s="41"/>
      <c r="B26" s="27" t="s">
        <v>145</v>
      </c>
      <c r="C26" s="27" t="s">
        <v>146</v>
      </c>
      <c r="D26" s="58">
        <v>12</v>
      </c>
      <c r="E26" s="58">
        <v>10.4</v>
      </c>
      <c r="F26" s="58">
        <v>10.17</v>
      </c>
      <c r="G26" s="58">
        <v>11.7</v>
      </c>
      <c r="H26" s="60"/>
      <c r="I26" s="63"/>
      <c r="K26" s="63"/>
    </row>
    <row r="27" spans="1:11" ht="18" customHeight="1">
      <c r="A27" s="41"/>
      <c r="B27" s="27" t="s">
        <v>147</v>
      </c>
      <c r="C27" s="27" t="s">
        <v>148</v>
      </c>
      <c r="D27" s="58">
        <v>12.3</v>
      </c>
      <c r="E27" s="58">
        <v>8.3</v>
      </c>
      <c r="F27" s="58">
        <v>10.24</v>
      </c>
      <c r="G27" s="58">
        <v>11.47</v>
      </c>
      <c r="H27" s="60"/>
      <c r="I27" s="63"/>
      <c r="K27" s="63"/>
    </row>
    <row r="28" spans="1:11" ht="18" customHeight="1">
      <c r="A28" s="36"/>
      <c r="B28" s="42"/>
      <c r="C28" s="42"/>
      <c r="D28" s="61">
        <f>IF(SUM(D25:D27)&gt;0,LARGE(D25:D27,1)+LARGE(D25:D27,2)+LARGE(D25:D27,3))</f>
        <v>37</v>
      </c>
      <c r="E28" s="61">
        <f>IF(SUM(E25:E27)&gt;0,LARGE(E25:E27,1)+LARGE(E25:E27,2)+LARGE(E25:E27,3))</f>
        <v>29.57</v>
      </c>
      <c r="F28" s="61">
        <f>IF(SUM(F25:F27)&gt;0,LARGE(F25:F27,1)+LARGE(F25:F27,2)+LARGE(F25:F27,3))</f>
        <v>31.380000000000003</v>
      </c>
      <c r="G28" s="61">
        <f>IF(SUM(G25:G27)&gt;0,LARGE(G25:G27,1)+LARGE(G25:G27,2)+LARGE(G25:G27,3))</f>
        <v>35.24</v>
      </c>
      <c r="H28" s="62">
        <f>SUM(D28:G28)</f>
        <v>133.19</v>
      </c>
      <c r="I28" s="63"/>
      <c r="K28" s="63"/>
    </row>
    <row r="29" spans="1:11" ht="3.75" customHeight="1">
      <c r="A29" s="36"/>
      <c r="B29" s="39"/>
      <c r="C29" s="39"/>
      <c r="D29" s="59"/>
      <c r="E29" s="59"/>
      <c r="F29" s="59"/>
      <c r="G29" s="59"/>
      <c r="H29" s="60"/>
      <c r="I29" s="63"/>
      <c r="K29" s="63"/>
    </row>
    <row r="30" spans="1:11" ht="18" customHeight="1">
      <c r="A30" s="41" t="s">
        <v>8</v>
      </c>
      <c r="B30" s="6" t="s">
        <v>131</v>
      </c>
      <c r="C30" s="39"/>
      <c r="D30" s="59"/>
      <c r="E30" s="59"/>
      <c r="F30" s="59"/>
      <c r="G30" s="59"/>
      <c r="H30" s="60"/>
      <c r="I30" s="63"/>
      <c r="K30" s="63"/>
    </row>
    <row r="31" spans="1:11" ht="18" customHeight="1">
      <c r="A31" s="41"/>
      <c r="B31" s="27" t="s">
        <v>149</v>
      </c>
      <c r="C31" s="27" t="s">
        <v>150</v>
      </c>
      <c r="D31" s="58">
        <v>11</v>
      </c>
      <c r="E31" s="58">
        <v>8</v>
      </c>
      <c r="F31" s="58">
        <v>10.94</v>
      </c>
      <c r="G31" s="58">
        <v>9.84</v>
      </c>
      <c r="H31" s="60"/>
      <c r="I31" s="63"/>
      <c r="K31" s="63"/>
    </row>
    <row r="32" spans="1:11" ht="18" customHeight="1">
      <c r="A32" s="41"/>
      <c r="B32" s="27" t="s">
        <v>151</v>
      </c>
      <c r="C32" s="27" t="s">
        <v>152</v>
      </c>
      <c r="D32" s="58">
        <v>11.9</v>
      </c>
      <c r="E32" s="58">
        <v>9.6</v>
      </c>
      <c r="F32" s="58">
        <v>10.07</v>
      </c>
      <c r="G32" s="58">
        <v>11.64</v>
      </c>
      <c r="H32" s="60"/>
      <c r="I32" s="63"/>
      <c r="K32" s="63"/>
    </row>
    <row r="33" spans="1:11" ht="18" customHeight="1">
      <c r="A33" s="41"/>
      <c r="B33" s="27" t="s">
        <v>151</v>
      </c>
      <c r="C33" s="27" t="s">
        <v>153</v>
      </c>
      <c r="D33" s="58">
        <v>10.5</v>
      </c>
      <c r="E33" s="58">
        <v>9.4</v>
      </c>
      <c r="F33" s="58">
        <v>10.37</v>
      </c>
      <c r="G33" s="58">
        <v>10.37</v>
      </c>
      <c r="H33" s="60"/>
      <c r="I33" s="63"/>
      <c r="K33" s="63"/>
    </row>
    <row r="34" spans="1:11" ht="18" customHeight="1">
      <c r="A34" s="41"/>
      <c r="B34" s="42"/>
      <c r="C34" s="42"/>
      <c r="D34" s="61">
        <f>IF(SUM(D31:D33)&gt;0,LARGE(D31:D33,1)+LARGE(D31:D33,2)+LARGE(D31:D33,3))</f>
        <v>33.4</v>
      </c>
      <c r="E34" s="61">
        <f>IF(SUM(E31:E33)&gt;0,LARGE(E31:E33,1)+LARGE(E31:E33,2)+LARGE(E31:E33,3))</f>
        <v>27</v>
      </c>
      <c r="F34" s="61">
        <f>IF(SUM(F31:F33)&gt;0,LARGE(F31:F33,1)+LARGE(F31:F33,2)+LARGE(F31:F33,3))</f>
        <v>31.38</v>
      </c>
      <c r="G34" s="61">
        <f>IF(SUM(G31:G33)&gt;0,LARGE(G31:G33,1)+LARGE(G31:G33,2)+LARGE(G31:G33,3))</f>
        <v>31.849999999999998</v>
      </c>
      <c r="H34" s="62">
        <f>SUM(D34:G34)</f>
        <v>123.63</v>
      </c>
      <c r="I34" s="63"/>
      <c r="K34" s="63"/>
    </row>
    <row r="35" spans="1:11" ht="3" customHeight="1">
      <c r="A35" s="36"/>
      <c r="B35" s="39"/>
      <c r="C35" s="39"/>
      <c r="D35" s="59"/>
      <c r="E35" s="59"/>
      <c r="F35" s="59"/>
      <c r="G35" s="59"/>
      <c r="H35" s="60"/>
      <c r="I35" s="63"/>
      <c r="K35" s="63"/>
    </row>
    <row r="36" spans="1:11" ht="18" customHeight="1">
      <c r="A36" s="41" t="s">
        <v>9</v>
      </c>
      <c r="B36" s="6" t="s">
        <v>66</v>
      </c>
      <c r="C36" s="39"/>
      <c r="D36" s="59"/>
      <c r="E36" s="59"/>
      <c r="F36" s="59"/>
      <c r="G36" s="59"/>
      <c r="H36" s="60"/>
      <c r="I36" s="63"/>
      <c r="K36" s="63"/>
    </row>
    <row r="37" spans="1:11" ht="18" customHeight="1">
      <c r="A37" s="41"/>
      <c r="B37" s="27" t="s">
        <v>136</v>
      </c>
      <c r="C37" s="27" t="s">
        <v>137</v>
      </c>
      <c r="D37" s="58">
        <v>10.6</v>
      </c>
      <c r="E37" s="58">
        <v>9.04</v>
      </c>
      <c r="F37" s="58">
        <v>8.04</v>
      </c>
      <c r="G37" s="58">
        <v>10.3</v>
      </c>
      <c r="H37" s="60"/>
      <c r="I37" s="63"/>
      <c r="K37" s="63"/>
    </row>
    <row r="38" spans="1:11" ht="18" customHeight="1">
      <c r="A38" s="41"/>
      <c r="B38" s="27" t="s">
        <v>69</v>
      </c>
      <c r="C38" s="27" t="s">
        <v>70</v>
      </c>
      <c r="D38" s="58">
        <v>12.5</v>
      </c>
      <c r="E38" s="58">
        <v>11.84</v>
      </c>
      <c r="F38" s="58">
        <v>10.17</v>
      </c>
      <c r="G38" s="58">
        <v>10.8</v>
      </c>
      <c r="H38" s="60"/>
      <c r="I38" s="63"/>
      <c r="K38" s="63"/>
    </row>
    <row r="39" spans="1:11" ht="18" customHeight="1">
      <c r="A39" s="41"/>
      <c r="B39" s="27" t="s">
        <v>138</v>
      </c>
      <c r="C39" s="27" t="s">
        <v>139</v>
      </c>
      <c r="D39" s="58">
        <v>11.9</v>
      </c>
      <c r="E39" s="58">
        <v>9.37</v>
      </c>
      <c r="F39" s="58">
        <v>8.54</v>
      </c>
      <c r="G39" s="58">
        <v>10.37</v>
      </c>
      <c r="H39" s="60"/>
      <c r="I39" s="63"/>
      <c r="K39" s="63"/>
    </row>
    <row r="40" spans="1:11" ht="18" customHeight="1">
      <c r="A40" s="41"/>
      <c r="B40" s="42"/>
      <c r="C40" s="42"/>
      <c r="D40" s="61">
        <f>IF(SUM(D37:D39)&gt;0,LARGE(D37:D39,1)+LARGE(D37:D39,2)+LARGE(D37:D39,3))</f>
        <v>35</v>
      </c>
      <c r="E40" s="61">
        <f>IF(SUM(E37:E39)&gt;0,LARGE(E37:E39,1)+LARGE(E37:E39,2)+LARGE(E37:E39,3))</f>
        <v>30.25</v>
      </c>
      <c r="F40" s="61">
        <f>IF(SUM(F37:F39)&gt;0,LARGE(F37:F39,1)+LARGE(F37:F39,2)+LARGE(F37:F39,3))</f>
        <v>26.75</v>
      </c>
      <c r="G40" s="61">
        <f>IF(SUM(G37:G39)&gt;0,LARGE(G37:G39,1)+LARGE(G37:G39,2)+LARGE(G37:G39,3))</f>
        <v>31.470000000000002</v>
      </c>
      <c r="H40" s="62">
        <f>SUM(D40:G40)</f>
        <v>123.47</v>
      </c>
      <c r="I40" s="63"/>
      <c r="K40" s="63"/>
    </row>
    <row r="41" spans="1:11" ht="2.25" customHeight="1">
      <c r="A41" s="36"/>
      <c r="B41" s="39"/>
      <c r="C41" s="39"/>
      <c r="D41" s="59"/>
      <c r="E41" s="59"/>
      <c r="F41" s="59"/>
      <c r="G41" s="59"/>
      <c r="H41" s="60"/>
      <c r="I41" s="63"/>
      <c r="K41" s="63"/>
    </row>
    <row r="42" spans="1:11" ht="18" customHeight="1">
      <c r="A42" s="41" t="s">
        <v>10</v>
      </c>
      <c r="B42" s="6" t="s">
        <v>60</v>
      </c>
      <c r="C42" s="39"/>
      <c r="D42" s="59"/>
      <c r="E42" s="59"/>
      <c r="F42" s="59"/>
      <c r="G42" s="59"/>
      <c r="H42" s="60"/>
      <c r="I42" s="63"/>
      <c r="K42" s="63"/>
    </row>
    <row r="43" spans="1:11" ht="18" customHeight="1">
      <c r="A43" s="41"/>
      <c r="B43" s="27" t="s">
        <v>84</v>
      </c>
      <c r="C43" s="27" t="s">
        <v>85</v>
      </c>
      <c r="D43" s="58">
        <v>10.8</v>
      </c>
      <c r="E43" s="58">
        <v>9.94</v>
      </c>
      <c r="F43" s="58">
        <v>10.1</v>
      </c>
      <c r="G43" s="58">
        <v>9.94</v>
      </c>
      <c r="H43" s="60"/>
      <c r="I43" s="63"/>
      <c r="K43" s="63"/>
    </row>
    <row r="44" spans="1:11" ht="18" customHeight="1">
      <c r="A44" s="41"/>
      <c r="B44" s="27" t="s">
        <v>159</v>
      </c>
      <c r="C44" s="27" t="s">
        <v>87</v>
      </c>
      <c r="D44" s="58">
        <v>10.9</v>
      </c>
      <c r="E44" s="58">
        <v>9.5</v>
      </c>
      <c r="F44" s="58">
        <v>8.94</v>
      </c>
      <c r="G44" s="58">
        <v>8.6</v>
      </c>
      <c r="H44" s="60"/>
      <c r="I44" s="63"/>
      <c r="K44" s="63"/>
    </row>
    <row r="45" spans="1:11" ht="18" customHeight="1">
      <c r="A45" s="41"/>
      <c r="B45" s="27" t="s">
        <v>160</v>
      </c>
      <c r="C45" s="27" t="s">
        <v>161</v>
      </c>
      <c r="D45" s="58">
        <v>10.6</v>
      </c>
      <c r="E45" s="58">
        <v>8.97</v>
      </c>
      <c r="F45" s="58">
        <v>9.94</v>
      </c>
      <c r="G45" s="58">
        <v>9.9</v>
      </c>
      <c r="H45" s="60"/>
      <c r="I45" s="63"/>
      <c r="K45" s="63"/>
    </row>
    <row r="46" spans="1:11" ht="18" customHeight="1">
      <c r="A46" s="41"/>
      <c r="B46" s="27" t="s">
        <v>86</v>
      </c>
      <c r="C46" s="27" t="s">
        <v>87</v>
      </c>
      <c r="D46" s="58">
        <v>10.7</v>
      </c>
      <c r="E46" s="58">
        <v>10.44</v>
      </c>
      <c r="F46" s="58">
        <v>10.94</v>
      </c>
      <c r="G46" s="58">
        <v>10.34</v>
      </c>
      <c r="H46" s="60"/>
      <c r="I46" s="63"/>
      <c r="K46" s="63"/>
    </row>
    <row r="47" spans="1:11" ht="18" customHeight="1">
      <c r="A47" s="41"/>
      <c r="B47" s="42"/>
      <c r="C47" s="42"/>
      <c r="D47" s="61">
        <f>IF(SUM(D43:D46)&gt;0,LARGE(D43:D46,1)+LARGE(D43:D46,2)+LARGE(D43:D46,3))</f>
        <v>32.400000000000006</v>
      </c>
      <c r="E47" s="61">
        <f>IF(SUM(E43:E46)&gt;0,LARGE(E43:E46,1)+LARGE(E43:E46,2)+LARGE(E43:E46,3))</f>
        <v>29.88</v>
      </c>
      <c r="F47" s="61">
        <f>IF(SUM(F43:F46)&gt;0,LARGE(F43:F46,1)+LARGE(F43:F46,2)+LARGE(F43:F46,3))</f>
        <v>30.979999999999997</v>
      </c>
      <c r="G47" s="61">
        <f>IF(SUM(G43:G46)&gt;0,LARGE(G43:G46,1)+LARGE(G43:G46,2)+LARGE(G43:G46,3))</f>
        <v>30.18</v>
      </c>
      <c r="H47" s="62">
        <f>SUM(D47:G47)</f>
        <v>123.44</v>
      </c>
      <c r="I47" s="63"/>
      <c r="K47" s="63"/>
    </row>
    <row r="48" spans="1:11" ht="43.5" customHeight="1">
      <c r="A48" s="36"/>
      <c r="B48" s="39"/>
      <c r="C48" s="39"/>
      <c r="D48" s="59"/>
      <c r="E48" s="59"/>
      <c r="F48" s="59"/>
      <c r="G48" s="59"/>
      <c r="H48" s="60"/>
      <c r="I48" s="63"/>
      <c r="K48" s="63"/>
    </row>
    <row r="49" spans="1:11" ht="18" customHeight="1">
      <c r="A49" s="41" t="s">
        <v>11</v>
      </c>
      <c r="B49" s="6" t="s">
        <v>43</v>
      </c>
      <c r="C49" s="39"/>
      <c r="D49" s="59"/>
      <c r="E49" s="59"/>
      <c r="F49" s="59"/>
      <c r="G49" s="59"/>
      <c r="H49" s="60"/>
      <c r="I49" s="63"/>
      <c r="K49" s="63"/>
    </row>
    <row r="50" spans="1:11" ht="18" customHeight="1">
      <c r="A50" s="41"/>
      <c r="B50" s="27" t="s">
        <v>46</v>
      </c>
      <c r="C50" s="27" t="s">
        <v>47</v>
      </c>
      <c r="D50" s="58">
        <v>12.4</v>
      </c>
      <c r="E50" s="58">
        <v>10.34</v>
      </c>
      <c r="F50" s="58">
        <v>10.44</v>
      </c>
      <c r="G50" s="58">
        <v>11.27</v>
      </c>
      <c r="H50" s="60"/>
      <c r="I50" s="63"/>
      <c r="K50" s="63"/>
    </row>
    <row r="51" spans="1:11" ht="18" customHeight="1">
      <c r="A51" s="41"/>
      <c r="B51" s="27" t="s">
        <v>44</v>
      </c>
      <c r="C51" s="27" t="s">
        <v>45</v>
      </c>
      <c r="D51" s="58">
        <v>12.2</v>
      </c>
      <c r="E51" s="58">
        <v>11.1</v>
      </c>
      <c r="F51" s="58">
        <v>9.57</v>
      </c>
      <c r="G51" s="58">
        <v>10.94</v>
      </c>
      <c r="H51" s="60"/>
      <c r="I51" s="63"/>
      <c r="K51" s="63"/>
    </row>
    <row r="52" spans="1:11" ht="18" customHeight="1">
      <c r="A52" s="41"/>
      <c r="B52" s="27" t="s">
        <v>134</v>
      </c>
      <c r="C52" s="27" t="s">
        <v>135</v>
      </c>
      <c r="D52" s="58">
        <v>9.7</v>
      </c>
      <c r="E52" s="58">
        <v>5.17</v>
      </c>
      <c r="F52" s="58">
        <v>8.84</v>
      </c>
      <c r="G52" s="58">
        <v>9.5</v>
      </c>
      <c r="H52" s="60"/>
      <c r="I52" s="63"/>
      <c r="K52" s="63"/>
    </row>
    <row r="53" spans="1:11" ht="18" customHeight="1">
      <c r="A53" s="41"/>
      <c r="B53" s="42"/>
      <c r="C53" s="42"/>
      <c r="D53" s="61">
        <f>IF(SUM(D50:D52)&gt;0,LARGE(D50:D52,1)+LARGE(D50:D52,2)+LARGE(D50:D52,3))</f>
        <v>34.3</v>
      </c>
      <c r="E53" s="61">
        <f>IF(SUM(E50:E52)&gt;0,LARGE(E50:E52,1)+LARGE(E50:E52,2)+LARGE(E50:E52,3))</f>
        <v>26.61</v>
      </c>
      <c r="F53" s="61">
        <f>IF(SUM(F50:F52)&gt;0,LARGE(F50:F52,1)+LARGE(F50:F52,2)+LARGE(F50:F52,3))</f>
        <v>28.849999999999998</v>
      </c>
      <c r="G53" s="61">
        <f>IF(SUM(G50:G52)&gt;0,LARGE(G50:G52,1)+LARGE(G50:G52,2)+LARGE(G50:G52,3))</f>
        <v>31.71</v>
      </c>
      <c r="H53" s="62">
        <f>SUM(D53:G53)</f>
        <v>121.47</v>
      </c>
      <c r="I53" s="63"/>
      <c r="K53" s="63"/>
    </row>
    <row r="54" spans="1:11" ht="6" customHeight="1">
      <c r="A54" s="36"/>
      <c r="B54" s="39"/>
      <c r="C54" s="39"/>
      <c r="D54" s="59"/>
      <c r="E54" s="59"/>
      <c r="F54" s="59"/>
      <c r="G54" s="59"/>
      <c r="H54" s="60"/>
      <c r="I54" s="63"/>
      <c r="K54" s="63"/>
    </row>
    <row r="55" spans="1:11" ht="18" customHeight="1">
      <c r="A55" s="41" t="s">
        <v>12</v>
      </c>
      <c r="B55" s="6" t="s">
        <v>132</v>
      </c>
      <c r="C55" s="39"/>
      <c r="D55" s="59"/>
      <c r="E55" s="59"/>
      <c r="F55" s="59"/>
      <c r="G55" s="59"/>
      <c r="H55" s="60"/>
      <c r="I55" s="63"/>
      <c r="K55" s="63"/>
    </row>
    <row r="56" spans="2:11" ht="18" customHeight="1">
      <c r="B56" s="27" t="s">
        <v>154</v>
      </c>
      <c r="C56" s="27" t="s">
        <v>155</v>
      </c>
      <c r="D56" s="58">
        <v>10.2</v>
      </c>
      <c r="E56" s="58">
        <v>9.3</v>
      </c>
      <c r="F56" s="58">
        <v>7.57</v>
      </c>
      <c r="G56" s="58">
        <v>9.57</v>
      </c>
      <c r="H56" s="60"/>
      <c r="I56" s="63"/>
      <c r="K56" s="63"/>
    </row>
    <row r="57" spans="2:11" ht="18" customHeight="1">
      <c r="B57" s="27" t="s">
        <v>156</v>
      </c>
      <c r="C57" s="27" t="s">
        <v>18</v>
      </c>
      <c r="D57" s="58">
        <v>10.6</v>
      </c>
      <c r="E57" s="58">
        <v>8</v>
      </c>
      <c r="F57" s="58">
        <v>9.27</v>
      </c>
      <c r="G57" s="58">
        <v>10.87</v>
      </c>
      <c r="H57" s="60"/>
      <c r="I57" s="63"/>
      <c r="K57" s="63"/>
    </row>
    <row r="58" spans="2:11" ht="18" customHeight="1">
      <c r="B58" s="27" t="s">
        <v>157</v>
      </c>
      <c r="C58" s="27" t="s">
        <v>158</v>
      </c>
      <c r="D58" s="58">
        <v>11.7</v>
      </c>
      <c r="E58" s="58">
        <v>9.24</v>
      </c>
      <c r="F58" s="58">
        <v>10.4</v>
      </c>
      <c r="G58" s="58">
        <v>10.5</v>
      </c>
      <c r="H58" s="60"/>
      <c r="I58" s="63"/>
      <c r="K58" s="63"/>
    </row>
    <row r="59" spans="1:11" ht="18" customHeight="1">
      <c r="A59" s="41"/>
      <c r="B59" s="42"/>
      <c r="C59" s="42"/>
      <c r="D59" s="61">
        <f>IF(SUM(D56:D58)&gt;0,LARGE(D56:D58,1)+LARGE(D56:D58,2)+LARGE(D56:D58,3))</f>
        <v>32.5</v>
      </c>
      <c r="E59" s="61">
        <f>IF(SUM(E56:E58)&gt;0,LARGE(E56:E58,1)+LARGE(E56:E58,2)+LARGE(E56:E58,3))</f>
        <v>26.54</v>
      </c>
      <c r="F59" s="61">
        <f>IF(SUM(F56:F58)&gt;0,LARGE(F56:F58,1)+LARGE(F56:F58,2)+LARGE(F56:F58,3))</f>
        <v>27.240000000000002</v>
      </c>
      <c r="G59" s="61">
        <f>IF(SUM(G56:G58)&gt;0,LARGE(G56:G58,1)+LARGE(G56:G58,2)+LARGE(G56:G58,3))</f>
        <v>30.939999999999998</v>
      </c>
      <c r="H59" s="62">
        <f>SUM(D59:G59)</f>
        <v>117.22</v>
      </c>
      <c r="I59" s="63"/>
      <c r="K59" s="63"/>
    </row>
    <row r="60" spans="1:8" ht="3.75" customHeight="1">
      <c r="A60" s="36"/>
      <c r="B60" s="39"/>
      <c r="C60" s="39"/>
      <c r="D60" s="59"/>
      <c r="E60" s="59"/>
      <c r="F60" s="59"/>
      <c r="G60" s="59"/>
      <c r="H60" s="60"/>
    </row>
    <row r="61" ht="18" customHeight="1">
      <c r="A61" s="41"/>
    </row>
    <row r="62" ht="18" customHeight="1"/>
    <row r="63" ht="18" customHeight="1"/>
    <row r="64" ht="18" customHeight="1"/>
    <row r="65" ht="18" customHeight="1"/>
    <row r="66" ht="18" customHeight="1">
      <c r="A66" s="41"/>
    </row>
    <row r="67" ht="5.25" customHeight="1">
      <c r="A67" s="36"/>
    </row>
    <row r="68" ht="18" customHeight="1">
      <c r="A68" s="41"/>
    </row>
    <row r="69" ht="18" customHeight="1"/>
    <row r="70" ht="18" customHeight="1"/>
    <row r="71" ht="18" customHeight="1"/>
    <row r="72" ht="18" customHeight="1"/>
    <row r="73" ht="18" customHeight="1">
      <c r="A73" s="41"/>
    </row>
    <row r="74" ht="9.75" customHeight="1">
      <c r="A74" s="36"/>
    </row>
    <row r="75" ht="18" customHeight="1">
      <c r="A75" s="36"/>
    </row>
    <row r="76" ht="18" customHeight="1">
      <c r="A76" s="41"/>
    </row>
    <row r="77" ht="18" customHeight="1"/>
    <row r="78" ht="18" customHeight="1"/>
    <row r="79" ht="18" customHeight="1"/>
    <row r="80" ht="18" customHeight="1"/>
    <row r="81" ht="18" customHeight="1">
      <c r="A81" s="41"/>
    </row>
    <row r="82" ht="18" customHeight="1">
      <c r="A82" s="36"/>
    </row>
    <row r="83" ht="18" customHeight="1">
      <c r="A83" s="41"/>
    </row>
    <row r="84" ht="18" customHeight="1"/>
    <row r="85" ht="18" customHeight="1"/>
    <row r="86" ht="18" customHeight="1"/>
    <row r="87" ht="18" customHeight="1"/>
    <row r="88" ht="18" customHeight="1">
      <c r="A88" s="41"/>
    </row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</sheetData>
  <sheetProtection/>
  <mergeCells count="3">
    <mergeCell ref="A5:H5"/>
    <mergeCell ref="A1:H1"/>
    <mergeCell ref="A3:H3"/>
  </mergeCells>
  <printOptions/>
  <pageMargins left="0.17" right="0.08" top="0.38" bottom="0.13" header="0.17" footer="0.1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Pat B</cp:lastModifiedBy>
  <cp:lastPrinted>2009-11-14T11:24:09Z</cp:lastPrinted>
  <dcterms:created xsi:type="dcterms:W3CDTF">2001-09-20T05:51:40Z</dcterms:created>
  <dcterms:modified xsi:type="dcterms:W3CDTF">2009-11-14T15:04:42Z</dcterms:modified>
  <cp:category/>
  <cp:version/>
  <cp:contentType/>
  <cp:contentStatus/>
</cp:coreProperties>
</file>