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6" yWindow="576" windowWidth="15480" windowHeight="8940" activeTab="3"/>
  </bookViews>
  <sheets>
    <sheet name="4liga jedn" sheetId="10" r:id="rId1"/>
    <sheet name="2579_VS1" sheetId="1" r:id="rId2"/>
    <sheet name="2581_II.liga" sheetId="3" r:id="rId3"/>
    <sheet name="II_liga jednot" sheetId="9" r:id="rId4"/>
    <sheet name="2582_III.liga - kat C" sheetId="4" r:id="rId5"/>
    <sheet name="2583_IV.liga" sheetId="5" r:id="rId6"/>
    <sheet name="2584_V.liga" sheetId="6" r:id="rId7"/>
  </sheets>
  <calcPr calcId="145621"/>
</workbook>
</file>

<file path=xl/calcChain.xml><?xml version="1.0" encoding="utf-8"?>
<calcChain xmlns="http://schemas.openxmlformats.org/spreadsheetml/2006/main">
  <c r="W33" i="1" l="1"/>
  <c r="S33" i="1"/>
  <c r="O33" i="1"/>
  <c r="K33" i="1"/>
  <c r="X33" i="1" s="1"/>
  <c r="W36" i="1"/>
  <c r="S36" i="1"/>
  <c r="O36" i="1"/>
  <c r="K36" i="1"/>
  <c r="W35" i="1"/>
  <c r="S35" i="1"/>
  <c r="O35" i="1"/>
  <c r="K35" i="1"/>
  <c r="W34" i="1"/>
  <c r="S34" i="1"/>
  <c r="O34" i="1"/>
  <c r="K34" i="1"/>
  <c r="W21" i="1"/>
  <c r="S21" i="1"/>
  <c r="O21" i="1"/>
  <c r="K21" i="1"/>
  <c r="W29" i="1"/>
  <c r="S29" i="1"/>
  <c r="O29" i="1"/>
  <c r="K29" i="1"/>
  <c r="W27" i="1"/>
  <c r="S27" i="1"/>
  <c r="O27" i="1"/>
  <c r="K27" i="1"/>
  <c r="X27" i="1" s="1"/>
  <c r="W26" i="1"/>
  <c r="S26" i="1"/>
  <c r="O26" i="1"/>
  <c r="K26" i="1"/>
  <c r="X26" i="1" s="1"/>
  <c r="W25" i="1"/>
  <c r="S25" i="1"/>
  <c r="O25" i="1"/>
  <c r="K25" i="1"/>
  <c r="W31" i="1"/>
  <c r="S31" i="1"/>
  <c r="O31" i="1"/>
  <c r="K31" i="1"/>
  <c r="X31" i="1" s="1"/>
  <c r="W22" i="1"/>
  <c r="S22" i="1"/>
  <c r="O22" i="1"/>
  <c r="K22" i="1"/>
  <c r="X22" i="1" s="1"/>
  <c r="W23" i="1"/>
  <c r="S23" i="1"/>
  <c r="O23" i="1"/>
  <c r="K23" i="1"/>
  <c r="X23" i="1" s="1"/>
  <c r="W30" i="1"/>
  <c r="S30" i="1"/>
  <c r="O30" i="1"/>
  <c r="K30" i="1"/>
  <c r="W20" i="1"/>
  <c r="S20" i="1"/>
  <c r="O20" i="1"/>
  <c r="K20" i="1"/>
  <c r="X20" i="1" s="1"/>
  <c r="W32" i="1"/>
  <c r="S32" i="1"/>
  <c r="O32" i="1"/>
  <c r="K32" i="1"/>
  <c r="X32" i="1" s="1"/>
  <c r="W24" i="1"/>
  <c r="S24" i="1"/>
  <c r="O24" i="1"/>
  <c r="K24" i="1"/>
  <c r="X24" i="1" s="1"/>
  <c r="W28" i="1"/>
  <c r="S28" i="1"/>
  <c r="O28" i="1"/>
  <c r="K28" i="1"/>
  <c r="W18" i="1"/>
  <c r="S18" i="1"/>
  <c r="O18" i="1"/>
  <c r="K18" i="1"/>
  <c r="X18" i="1" s="1"/>
  <c r="W12" i="1"/>
  <c r="S12" i="1"/>
  <c r="O12" i="1"/>
  <c r="K12" i="1"/>
  <c r="X12" i="1" s="1"/>
  <c r="W17" i="1"/>
  <c r="S17" i="1"/>
  <c r="O17" i="1"/>
  <c r="K17" i="1"/>
  <c r="X17" i="1" s="1"/>
  <c r="W15" i="1"/>
  <c r="S15" i="1"/>
  <c r="O15" i="1"/>
  <c r="K15" i="1"/>
  <c r="W19" i="1"/>
  <c r="S19" i="1"/>
  <c r="O19" i="1"/>
  <c r="K19" i="1"/>
  <c r="X19" i="1" s="1"/>
  <c r="W13" i="1"/>
  <c r="S13" i="1"/>
  <c r="O13" i="1"/>
  <c r="K13" i="1"/>
  <c r="X13" i="1" s="1"/>
  <c r="W16" i="1"/>
  <c r="S16" i="1"/>
  <c r="O16" i="1"/>
  <c r="K16" i="1"/>
  <c r="X16" i="1" s="1"/>
  <c r="W14" i="1"/>
  <c r="S14" i="1"/>
  <c r="O14" i="1"/>
  <c r="K14" i="1"/>
  <c r="X29" i="1" l="1"/>
  <c r="X34" i="1"/>
  <c r="X35" i="1"/>
  <c r="X36" i="1"/>
  <c r="X15" i="1"/>
  <c r="X30" i="1"/>
  <c r="X21" i="1"/>
  <c r="X14" i="1"/>
  <c r="X28" i="1"/>
  <c r="X25" i="1"/>
  <c r="W38" i="6"/>
  <c r="S38" i="6"/>
  <c r="O38" i="6"/>
  <c r="K38" i="6"/>
  <c r="W37" i="6"/>
  <c r="S37" i="6"/>
  <c r="O37" i="6"/>
  <c r="K37" i="6"/>
  <c r="W36" i="6"/>
  <c r="S36" i="6"/>
  <c r="O36" i="6"/>
  <c r="K36" i="6"/>
  <c r="W35" i="6"/>
  <c r="W39" i="6" s="1"/>
  <c r="S35" i="6"/>
  <c r="S39" i="6" s="1"/>
  <c r="O35" i="6"/>
  <c r="O39" i="6" s="1"/>
  <c r="K35" i="6"/>
  <c r="K39" i="6" s="1"/>
  <c r="X39" i="6" s="1"/>
  <c r="W28" i="10"/>
  <c r="S28" i="10"/>
  <c r="O28" i="10"/>
  <c r="K28" i="10"/>
  <c r="W23" i="10"/>
  <c r="S23" i="10"/>
  <c r="O23" i="10"/>
  <c r="K23" i="10"/>
  <c r="W31" i="10"/>
  <c r="S31" i="10"/>
  <c r="O31" i="10"/>
  <c r="K31" i="10"/>
  <c r="W32" i="10"/>
  <c r="S32" i="10"/>
  <c r="O32" i="10"/>
  <c r="K32" i="10"/>
  <c r="W29" i="10"/>
  <c r="S29" i="10"/>
  <c r="O29" i="10"/>
  <c r="K29" i="10"/>
  <c r="W33" i="10"/>
  <c r="S33" i="10"/>
  <c r="O33" i="10"/>
  <c r="K33" i="10"/>
  <c r="W25" i="10"/>
  <c r="S25" i="10"/>
  <c r="O25" i="10"/>
  <c r="K25" i="10"/>
  <c r="W30" i="10"/>
  <c r="S30" i="10"/>
  <c r="O30" i="10"/>
  <c r="K30" i="10"/>
  <c r="W26" i="10"/>
  <c r="S26" i="10"/>
  <c r="O26" i="10"/>
  <c r="K26" i="10"/>
  <c r="X26" i="10" s="1"/>
  <c r="W24" i="10"/>
  <c r="S24" i="10"/>
  <c r="O24" i="10"/>
  <c r="K24" i="10"/>
  <c r="X24" i="10" s="1"/>
  <c r="W27" i="10"/>
  <c r="S27" i="10"/>
  <c r="O27" i="10"/>
  <c r="K27" i="10"/>
  <c r="W22" i="10"/>
  <c r="S22" i="10"/>
  <c r="O22" i="10"/>
  <c r="K22" i="10"/>
  <c r="X22" i="10" s="1"/>
  <c r="W19" i="10"/>
  <c r="S19" i="10"/>
  <c r="O19" i="10"/>
  <c r="K19" i="10"/>
  <c r="X19" i="10" s="1"/>
  <c r="W16" i="10"/>
  <c r="S16" i="10"/>
  <c r="O16" i="10"/>
  <c r="K16" i="10"/>
  <c r="X16" i="10" s="1"/>
  <c r="W21" i="10"/>
  <c r="S21" i="10"/>
  <c r="O21" i="10"/>
  <c r="K21" i="10"/>
  <c r="W8" i="10"/>
  <c r="S8" i="10"/>
  <c r="O8" i="10"/>
  <c r="K8" i="10"/>
  <c r="X8" i="10" s="1"/>
  <c r="W20" i="10"/>
  <c r="S20" i="10"/>
  <c r="O20" i="10"/>
  <c r="K20" i="10"/>
  <c r="W17" i="10"/>
  <c r="S17" i="10"/>
  <c r="O17" i="10"/>
  <c r="K17" i="10"/>
  <c r="W18" i="10"/>
  <c r="S18" i="10"/>
  <c r="O18" i="10"/>
  <c r="K18" i="10"/>
  <c r="W14" i="10"/>
  <c r="S14" i="10"/>
  <c r="O14" i="10"/>
  <c r="K14" i="10"/>
  <c r="W11" i="10"/>
  <c r="S11" i="10"/>
  <c r="O11" i="10"/>
  <c r="K11" i="10"/>
  <c r="W13" i="10"/>
  <c r="S13" i="10"/>
  <c r="O13" i="10"/>
  <c r="K13" i="10"/>
  <c r="W10" i="10"/>
  <c r="S10" i="10"/>
  <c r="O10" i="10"/>
  <c r="K10" i="10"/>
  <c r="W12" i="10"/>
  <c r="S12" i="10"/>
  <c r="O12" i="10"/>
  <c r="K12" i="10"/>
  <c r="W9" i="10"/>
  <c r="S9" i="10"/>
  <c r="O9" i="10"/>
  <c r="K9" i="10"/>
  <c r="W7" i="10"/>
  <c r="S7" i="10"/>
  <c r="O7" i="10"/>
  <c r="K7" i="10"/>
  <c r="W6" i="10"/>
  <c r="S6" i="10"/>
  <c r="O6" i="10"/>
  <c r="K6" i="10"/>
  <c r="W5" i="10"/>
  <c r="S5" i="10"/>
  <c r="O5" i="10"/>
  <c r="K5" i="10"/>
  <c r="W15" i="10"/>
  <c r="S15" i="10"/>
  <c r="O15" i="10"/>
  <c r="K15" i="10"/>
  <c r="X5" i="10" l="1"/>
  <c r="X12" i="10"/>
  <c r="X20" i="10"/>
  <c r="X7" i="10"/>
  <c r="X18" i="10"/>
  <c r="X6" i="10"/>
  <c r="X10" i="10"/>
  <c r="X13" i="10"/>
  <c r="X14" i="10"/>
  <c r="X30" i="10"/>
  <c r="X31" i="10"/>
  <c r="X23" i="10"/>
  <c r="X33" i="10"/>
  <c r="X29" i="10"/>
  <c r="X32" i="10"/>
  <c r="X28" i="10"/>
  <c r="X15" i="10"/>
  <c r="X11" i="10"/>
  <c r="X17" i="10"/>
  <c r="X21" i="10"/>
  <c r="X25" i="10"/>
  <c r="X9" i="10"/>
  <c r="X27" i="10"/>
  <c r="W37" i="5"/>
  <c r="S37" i="5"/>
  <c r="O37" i="5"/>
  <c r="K37" i="5"/>
  <c r="W36" i="5"/>
  <c r="S36" i="5"/>
  <c r="O36" i="5"/>
  <c r="K36" i="5"/>
  <c r="W35" i="5"/>
  <c r="S35" i="5"/>
  <c r="O35" i="5"/>
  <c r="K35" i="5"/>
  <c r="W34" i="5"/>
  <c r="W38" i="5" s="1"/>
  <c r="S34" i="5"/>
  <c r="S38" i="5" s="1"/>
  <c r="O34" i="5"/>
  <c r="O38" i="5" s="1"/>
  <c r="K34" i="5"/>
  <c r="K38" i="5" s="1"/>
  <c r="W11" i="9"/>
  <c r="S11" i="9"/>
  <c r="O11" i="9"/>
  <c r="K11" i="9"/>
  <c r="W7" i="9"/>
  <c r="S7" i="9"/>
  <c r="O7" i="9"/>
  <c r="K7" i="9"/>
  <c r="W8" i="9"/>
  <c r="S8" i="9"/>
  <c r="O8" i="9"/>
  <c r="K8" i="9"/>
  <c r="W10" i="9"/>
  <c r="S10" i="9"/>
  <c r="O10" i="9"/>
  <c r="K10" i="9"/>
  <c r="W3" i="9"/>
  <c r="S3" i="9"/>
  <c r="O3" i="9"/>
  <c r="K3" i="9"/>
  <c r="W5" i="9"/>
  <c r="S5" i="9"/>
  <c r="O5" i="9"/>
  <c r="K5" i="9"/>
  <c r="W4" i="9"/>
  <c r="S4" i="9"/>
  <c r="O4" i="9"/>
  <c r="K4" i="9"/>
  <c r="W9" i="9"/>
  <c r="S9" i="9"/>
  <c r="O9" i="9"/>
  <c r="K9" i="9"/>
  <c r="W20" i="9"/>
  <c r="S20" i="9"/>
  <c r="O20" i="9"/>
  <c r="K20" i="9"/>
  <c r="W23" i="9"/>
  <c r="S23" i="9"/>
  <c r="K23" i="9"/>
  <c r="W13" i="9"/>
  <c r="S13" i="9"/>
  <c r="O13" i="9"/>
  <c r="K13" i="9"/>
  <c r="O24" i="9"/>
  <c r="X24" i="9" s="1"/>
  <c r="W15" i="9"/>
  <c r="S15" i="9"/>
  <c r="O15" i="9"/>
  <c r="K15" i="9"/>
  <c r="W6" i="9"/>
  <c r="S6" i="9"/>
  <c r="O6" i="9"/>
  <c r="K6" i="9"/>
  <c r="W12" i="9"/>
  <c r="S12" i="9"/>
  <c r="O12" i="9"/>
  <c r="K12" i="9"/>
  <c r="W17" i="9"/>
  <c r="S17" i="9"/>
  <c r="O17" i="9"/>
  <c r="K17" i="9"/>
  <c r="W19" i="9"/>
  <c r="S19" i="9"/>
  <c r="O19" i="9"/>
  <c r="K19" i="9"/>
  <c r="W21" i="9"/>
  <c r="S21" i="9"/>
  <c r="O21" i="9"/>
  <c r="K21" i="9"/>
  <c r="W18" i="9"/>
  <c r="S18" i="9"/>
  <c r="O18" i="9"/>
  <c r="K18" i="9"/>
  <c r="W16" i="9"/>
  <c r="S16" i="9"/>
  <c r="O16" i="9"/>
  <c r="K16" i="9"/>
  <c r="W14" i="9"/>
  <c r="S14" i="9"/>
  <c r="O14" i="9"/>
  <c r="K14" i="9"/>
  <c r="W22" i="9"/>
  <c r="S22" i="9"/>
  <c r="K22" i="9"/>
  <c r="W32" i="9"/>
  <c r="S32" i="9"/>
  <c r="O32" i="9"/>
  <c r="K32" i="9"/>
  <c r="W33" i="9"/>
  <c r="S33" i="9"/>
  <c r="O33" i="9"/>
  <c r="K33" i="9"/>
  <c r="W34" i="9"/>
  <c r="S34" i="9"/>
  <c r="O34" i="9"/>
  <c r="K34" i="9"/>
  <c r="W35" i="9"/>
  <c r="S35" i="9"/>
  <c r="O35" i="9"/>
  <c r="K35" i="9"/>
  <c r="W29" i="9"/>
  <c r="S29" i="9"/>
  <c r="O29" i="9"/>
  <c r="K29" i="9"/>
  <c r="W31" i="9"/>
  <c r="S31" i="9"/>
  <c r="O31" i="9"/>
  <c r="K31" i="9"/>
  <c r="O37" i="9"/>
  <c r="X37" i="9" s="1"/>
  <c r="W36" i="9"/>
  <c r="S36" i="9"/>
  <c r="K36" i="9"/>
  <c r="W30" i="9"/>
  <c r="S30" i="9"/>
  <c r="O30" i="9"/>
  <c r="K30" i="9"/>
  <c r="X38" i="5" l="1"/>
  <c r="X30" i="9"/>
  <c r="X36" i="9"/>
  <c r="X31" i="9"/>
  <c r="X29" i="9"/>
  <c r="X34" i="9"/>
  <c r="X33" i="9"/>
  <c r="X32" i="9"/>
  <c r="X16" i="9"/>
  <c r="X18" i="9"/>
  <c r="X19" i="9"/>
  <c r="X17" i="9"/>
  <c r="X12" i="9"/>
  <c r="X6" i="9"/>
  <c r="X20" i="9"/>
  <c r="X4" i="9"/>
  <c r="X5" i="9"/>
  <c r="X3" i="9"/>
  <c r="X8" i="9"/>
  <c r="X7" i="9"/>
  <c r="X11" i="9"/>
  <c r="X14" i="9"/>
  <c r="X13" i="9"/>
  <c r="X23" i="9"/>
  <c r="X22" i="9"/>
  <c r="X21" i="9"/>
  <c r="X15" i="9"/>
  <c r="X9" i="9"/>
  <c r="X10" i="9"/>
  <c r="X35" i="9"/>
  <c r="W12" i="4" l="1"/>
  <c r="S12" i="4"/>
  <c r="O12" i="4"/>
  <c r="K12" i="4"/>
  <c r="W11" i="4"/>
  <c r="S11" i="4"/>
  <c r="O11" i="4"/>
  <c r="K11" i="4"/>
  <c r="O10" i="4"/>
  <c r="W9" i="4"/>
  <c r="S9" i="4"/>
  <c r="K9" i="4"/>
  <c r="W8" i="4"/>
  <c r="W13" i="4" s="1"/>
  <c r="S8" i="4"/>
  <c r="O8" i="4"/>
  <c r="O13" i="4" s="1"/>
  <c r="K8" i="4"/>
  <c r="W8" i="6"/>
  <c r="S8" i="6"/>
  <c r="O8" i="6"/>
  <c r="K8" i="6"/>
  <c r="W7" i="6"/>
  <c r="S7" i="6"/>
  <c r="O7" i="6"/>
  <c r="K7" i="6"/>
  <c r="W6" i="6"/>
  <c r="S6" i="6"/>
  <c r="O6" i="6"/>
  <c r="K6" i="6"/>
  <c r="W5" i="6"/>
  <c r="W9" i="6" s="1"/>
  <c r="S5" i="6"/>
  <c r="S9" i="6" s="1"/>
  <c r="O5" i="6"/>
  <c r="O9" i="6" s="1"/>
  <c r="K5" i="6"/>
  <c r="K9" i="6" s="1"/>
  <c r="W20" i="6"/>
  <c r="S20" i="6"/>
  <c r="O20" i="6"/>
  <c r="K20" i="6"/>
  <c r="W19" i="6"/>
  <c r="S19" i="6"/>
  <c r="O19" i="6"/>
  <c r="K19" i="6"/>
  <c r="W18" i="6"/>
  <c r="S18" i="6"/>
  <c r="O18" i="6"/>
  <c r="K18" i="6"/>
  <c r="W17" i="6"/>
  <c r="W21" i="6" s="1"/>
  <c r="S17" i="6"/>
  <c r="O17" i="6"/>
  <c r="K17" i="6"/>
  <c r="K21" i="6" s="1"/>
  <c r="W14" i="6"/>
  <c r="S14" i="6"/>
  <c r="O14" i="6"/>
  <c r="K14" i="6"/>
  <c r="W13" i="6"/>
  <c r="S13" i="6"/>
  <c r="O13" i="6"/>
  <c r="K13" i="6"/>
  <c r="W12" i="6"/>
  <c r="S12" i="6"/>
  <c r="O12" i="6"/>
  <c r="K12" i="6"/>
  <c r="W11" i="6"/>
  <c r="W15" i="6" s="1"/>
  <c r="S11" i="6"/>
  <c r="S15" i="6" s="1"/>
  <c r="O11" i="6"/>
  <c r="K11" i="6"/>
  <c r="W30" i="6"/>
  <c r="S30" i="6"/>
  <c r="O30" i="6"/>
  <c r="K30" i="6"/>
  <c r="W29" i="6"/>
  <c r="S29" i="6"/>
  <c r="O29" i="6"/>
  <c r="K29" i="6"/>
  <c r="W26" i="6"/>
  <c r="S26" i="6"/>
  <c r="O26" i="6"/>
  <c r="K26" i="6"/>
  <c r="W25" i="6"/>
  <c r="S25" i="6"/>
  <c r="O25" i="6"/>
  <c r="K25" i="6"/>
  <c r="W24" i="6"/>
  <c r="S24" i="6"/>
  <c r="O24" i="6"/>
  <c r="K24" i="6"/>
  <c r="W23" i="6"/>
  <c r="W27" i="6" s="1"/>
  <c r="S23" i="6"/>
  <c r="S27" i="6" s="1"/>
  <c r="O23" i="6"/>
  <c r="O27" i="6" s="1"/>
  <c r="K23" i="6"/>
  <c r="K27" i="6" s="1"/>
  <c r="W32" i="6"/>
  <c r="S32" i="6"/>
  <c r="O32" i="6"/>
  <c r="K32" i="6"/>
  <c r="W31" i="6"/>
  <c r="S31" i="6"/>
  <c r="O31" i="6"/>
  <c r="K31" i="6"/>
  <c r="W33" i="6"/>
  <c r="S33" i="6"/>
  <c r="O33" i="6"/>
  <c r="K33" i="6"/>
  <c r="W31" i="5"/>
  <c r="S31" i="5"/>
  <c r="O31" i="5"/>
  <c r="K31" i="5"/>
  <c r="W30" i="5"/>
  <c r="S30" i="5"/>
  <c r="O30" i="5"/>
  <c r="K30" i="5"/>
  <c r="W29" i="5"/>
  <c r="S29" i="5"/>
  <c r="O29" i="5"/>
  <c r="K29" i="5"/>
  <c r="W28" i="5"/>
  <c r="W32" i="5" s="1"/>
  <c r="S28" i="5"/>
  <c r="S32" i="5" s="1"/>
  <c r="O28" i="5"/>
  <c r="O32" i="5" s="1"/>
  <c r="K28" i="5"/>
  <c r="K32" i="5" s="1"/>
  <c r="W15" i="5"/>
  <c r="S15" i="5"/>
  <c r="O15" i="5"/>
  <c r="K15" i="5"/>
  <c r="W14" i="5"/>
  <c r="S14" i="5"/>
  <c r="O14" i="5"/>
  <c r="K14" i="5"/>
  <c r="W13" i="5"/>
  <c r="S13" i="5"/>
  <c r="O13" i="5"/>
  <c r="K13" i="5"/>
  <c r="W12" i="5"/>
  <c r="W16" i="5" s="1"/>
  <c r="S12" i="5"/>
  <c r="S16" i="5" s="1"/>
  <c r="O12" i="5"/>
  <c r="O16" i="5" s="1"/>
  <c r="K12" i="5"/>
  <c r="K16" i="5" s="1"/>
  <c r="W9" i="5"/>
  <c r="S9" i="5"/>
  <c r="O9" i="5"/>
  <c r="K9" i="5"/>
  <c r="W8" i="5"/>
  <c r="S8" i="5"/>
  <c r="O8" i="5"/>
  <c r="K8" i="5"/>
  <c r="W7" i="5"/>
  <c r="S7" i="5"/>
  <c r="O7" i="5"/>
  <c r="K7" i="5"/>
  <c r="W6" i="5"/>
  <c r="W10" i="5" s="1"/>
  <c r="S6" i="5"/>
  <c r="S10" i="5" s="1"/>
  <c r="O6" i="5"/>
  <c r="O10" i="5" s="1"/>
  <c r="K6" i="5"/>
  <c r="K10" i="5" s="1"/>
  <c r="W25" i="5"/>
  <c r="S25" i="5"/>
  <c r="O25" i="5"/>
  <c r="K25" i="5"/>
  <c r="W24" i="5"/>
  <c r="S24" i="5"/>
  <c r="O24" i="5"/>
  <c r="K24" i="5"/>
  <c r="W23" i="5"/>
  <c r="W26" i="5" s="1"/>
  <c r="S23" i="5"/>
  <c r="S26" i="5" s="1"/>
  <c r="O23" i="5"/>
  <c r="K23" i="5"/>
  <c r="K26" i="5" s="1"/>
  <c r="W20" i="5"/>
  <c r="S20" i="5"/>
  <c r="O20" i="5"/>
  <c r="K20" i="5"/>
  <c r="W19" i="5"/>
  <c r="S19" i="5"/>
  <c r="O19" i="5"/>
  <c r="K19" i="5"/>
  <c r="W18" i="5"/>
  <c r="W21" i="5" s="1"/>
  <c r="S18" i="5"/>
  <c r="S21" i="5" s="1"/>
  <c r="O18" i="5"/>
  <c r="O21" i="5" s="1"/>
  <c r="K18" i="5"/>
  <c r="K21" i="5" s="1"/>
  <c r="W48" i="5"/>
  <c r="S48" i="5"/>
  <c r="O48" i="5"/>
  <c r="K48" i="5"/>
  <c r="W47" i="5"/>
  <c r="S47" i="5"/>
  <c r="O47" i="5"/>
  <c r="K47" i="5"/>
  <c r="W46" i="5"/>
  <c r="S46" i="5"/>
  <c r="O46" i="5"/>
  <c r="K46" i="5"/>
  <c r="W45" i="5"/>
  <c r="W49" i="5" s="1"/>
  <c r="S45" i="5"/>
  <c r="O45" i="5"/>
  <c r="O49" i="5" s="1"/>
  <c r="K45" i="5"/>
  <c r="K49" i="5" s="1"/>
  <c r="W42" i="5"/>
  <c r="S42" i="5"/>
  <c r="O42" i="5"/>
  <c r="K42" i="5"/>
  <c r="W41" i="5"/>
  <c r="S41" i="5"/>
  <c r="O41" i="5"/>
  <c r="K41" i="5"/>
  <c r="W40" i="5"/>
  <c r="W43" i="5" s="1"/>
  <c r="S40" i="5"/>
  <c r="O40" i="5"/>
  <c r="O43" i="5" s="1"/>
  <c r="K40" i="5"/>
  <c r="K43" i="5" s="1"/>
  <c r="W19" i="4"/>
  <c r="S19" i="4"/>
  <c r="O19" i="4"/>
  <c r="K19" i="4"/>
  <c r="W18" i="4"/>
  <c r="S18" i="4"/>
  <c r="O18" i="4"/>
  <c r="K18" i="4"/>
  <c r="W17" i="4"/>
  <c r="S17" i="4"/>
  <c r="O17" i="4"/>
  <c r="K17" i="4"/>
  <c r="W16" i="4"/>
  <c r="W20" i="4" s="1"/>
  <c r="S16" i="4"/>
  <c r="S20" i="4" s="1"/>
  <c r="O16" i="4"/>
  <c r="K16" i="4"/>
  <c r="W15" i="3"/>
  <c r="S15" i="3"/>
  <c r="O15" i="3"/>
  <c r="K15" i="3"/>
  <c r="W14" i="3"/>
  <c r="S14" i="3"/>
  <c r="O14" i="3"/>
  <c r="K14" i="3"/>
  <c r="W13" i="3"/>
  <c r="S13" i="3"/>
  <c r="O13" i="3"/>
  <c r="K13" i="3"/>
  <c r="W12" i="3"/>
  <c r="W16" i="3" s="1"/>
  <c r="S12" i="3"/>
  <c r="S16" i="3" s="1"/>
  <c r="O12" i="3"/>
  <c r="O16" i="3" s="1"/>
  <c r="K12" i="3"/>
  <c r="W9" i="3"/>
  <c r="S9" i="3"/>
  <c r="O9" i="3"/>
  <c r="K9" i="3"/>
  <c r="W8" i="3"/>
  <c r="S8" i="3"/>
  <c r="O8" i="3"/>
  <c r="K8" i="3"/>
  <c r="W7" i="3"/>
  <c r="S7" i="3"/>
  <c r="O7" i="3"/>
  <c r="K7" i="3"/>
  <c r="W6" i="3"/>
  <c r="W10" i="3" s="1"/>
  <c r="S6" i="3"/>
  <c r="S10" i="3" s="1"/>
  <c r="O6" i="3"/>
  <c r="O10" i="3" s="1"/>
  <c r="K6" i="3"/>
  <c r="K10" i="3" s="1"/>
  <c r="W35" i="3"/>
  <c r="S35" i="3"/>
  <c r="O35" i="3"/>
  <c r="K35" i="3"/>
  <c r="W34" i="3"/>
  <c r="S34" i="3"/>
  <c r="K34" i="3"/>
  <c r="W33" i="3"/>
  <c r="S33" i="3"/>
  <c r="O33" i="3"/>
  <c r="K33" i="3"/>
  <c r="O32" i="3"/>
  <c r="W31" i="3"/>
  <c r="S31" i="3"/>
  <c r="O31" i="3"/>
  <c r="K31" i="3"/>
  <c r="K36" i="3" s="1"/>
  <c r="W22" i="3"/>
  <c r="S22" i="3"/>
  <c r="O22" i="3"/>
  <c r="K22" i="3"/>
  <c r="W21" i="3"/>
  <c r="S21" i="3"/>
  <c r="O21" i="3"/>
  <c r="K21" i="3"/>
  <c r="S20" i="3"/>
  <c r="O20" i="3"/>
  <c r="O23" i="3" s="1"/>
  <c r="K20" i="3"/>
  <c r="W19" i="3"/>
  <c r="O19" i="3"/>
  <c r="K19" i="3"/>
  <c r="W18" i="3"/>
  <c r="S18" i="3"/>
  <c r="S23" i="3" s="1"/>
  <c r="W28" i="3"/>
  <c r="S28" i="3"/>
  <c r="O28" i="3"/>
  <c r="K28" i="3"/>
  <c r="W27" i="3"/>
  <c r="S27" i="3"/>
  <c r="O27" i="3"/>
  <c r="K27" i="3"/>
  <c r="W26" i="3"/>
  <c r="S26" i="3"/>
  <c r="O26" i="3"/>
  <c r="K26" i="3"/>
  <c r="W25" i="3"/>
  <c r="W29" i="3" s="1"/>
  <c r="S25" i="3"/>
  <c r="S29" i="3" s="1"/>
  <c r="O29" i="3"/>
  <c r="K25" i="3"/>
  <c r="W6" i="1"/>
  <c r="S6" i="1"/>
  <c r="O6" i="1"/>
  <c r="K6" i="1"/>
  <c r="W5" i="1"/>
  <c r="S5" i="1"/>
  <c r="O5" i="1"/>
  <c r="K5" i="1"/>
  <c r="W7" i="1"/>
  <c r="S7" i="1"/>
  <c r="O7" i="1"/>
  <c r="K7" i="1"/>
  <c r="K15" i="6" l="1"/>
  <c r="S36" i="3"/>
  <c r="W23" i="3"/>
  <c r="O26" i="5"/>
  <c r="S13" i="4"/>
  <c r="K13" i="4"/>
  <c r="S49" i="5"/>
  <c r="X49" i="5" s="1"/>
  <c r="S43" i="5"/>
  <c r="X43" i="5" s="1"/>
  <c r="O15" i="6"/>
  <c r="X15" i="6" s="1"/>
  <c r="X7" i="1"/>
  <c r="X5" i="1"/>
  <c r="X6" i="1"/>
  <c r="O21" i="6"/>
  <c r="S21" i="6"/>
  <c r="X9" i="6"/>
  <c r="O36" i="3"/>
  <c r="W36" i="3"/>
  <c r="O20" i="4"/>
  <c r="X13" i="4"/>
  <c r="X26" i="5"/>
  <c r="X16" i="5"/>
  <c r="X33" i="6"/>
  <c r="X10" i="3"/>
  <c r="X21" i="5"/>
  <c r="X10" i="5"/>
  <c r="X32" i="5"/>
  <c r="X27" i="6"/>
  <c r="K23" i="3"/>
  <c r="X23" i="3" s="1"/>
  <c r="K20" i="4"/>
  <c r="K29" i="3"/>
  <c r="X29" i="3" s="1"/>
  <c r="K16" i="3"/>
  <c r="X16" i="3" s="1"/>
  <c r="X21" i="6" l="1"/>
  <c r="X36" i="3"/>
  <c r="X20" i="4"/>
</calcChain>
</file>

<file path=xl/sharedStrings.xml><?xml version="1.0" encoding="utf-8"?>
<sst xmlns="http://schemas.openxmlformats.org/spreadsheetml/2006/main" count="766" uniqueCount="143">
  <si>
    <t>SGŽ Přebor Jihomoravského kraje</t>
  </si>
  <si>
    <t>25.11.2018</t>
  </si>
  <si>
    <t>VS1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</si>
  <si>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</si>
  <si>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</si>
  <si>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</si>
  <si>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</si>
  <si>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</si>
  <si>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</si>
  <si>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</si>
  <si>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</si>
  <si>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</si>
  <si>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</si>
  <si>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</si>
  <si>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</si>
  <si>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</si>
  <si>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</si>
  <si>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</si>
  <si>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Pelikánová Sára</t>
  </si>
  <si>
    <t>KSG Moravská Slavia Brno</t>
  </si>
  <si>
    <t>Uhrová a kol.</t>
  </si>
  <si>
    <t>Rekhem Miriam</t>
  </si>
  <si>
    <t>T.J. Sokol Brno I</t>
  </si>
  <si>
    <t>Blašková</t>
  </si>
  <si>
    <t>Havlíčková Natálie</t>
  </si>
  <si>
    <t>II.liga</t>
  </si>
  <si>
    <t>ev. č./č.družstva</t>
  </si>
  <si>
    <t>Klub sportovní gymnastiky Rosice</t>
  </si>
  <si>
    <t>Hajdinová Natálie</t>
  </si>
  <si>
    <t>Hajdin</t>
  </si>
  <si>
    <t>Křížová Gabriela</t>
  </si>
  <si>
    <t>Procházková</t>
  </si>
  <si>
    <t>Viceníková Karin</t>
  </si>
  <si>
    <t>Procházková, Hajdin</t>
  </si>
  <si>
    <t>Hajdinová Karolína</t>
  </si>
  <si>
    <t>Lužová, Kostrbík, Procházková</t>
  </si>
  <si>
    <t>Celkem</t>
  </si>
  <si>
    <t>KSG Znojmo</t>
  </si>
  <si>
    <t>Klub sportovní gymnastiky Znojmo</t>
  </si>
  <si>
    <t>Lužová, Kostrbík</t>
  </si>
  <si>
    <t>Kubošná Veronika</t>
  </si>
  <si>
    <t>Křístelová a kol.</t>
  </si>
  <si>
    <t>Molíková Simona</t>
  </si>
  <si>
    <t>Procházková Kristýna</t>
  </si>
  <si>
    <t>Smejkal Nella Antonella</t>
  </si>
  <si>
    <t>Chmelová Karolína</t>
  </si>
  <si>
    <t>Adamusová Amélie</t>
  </si>
  <si>
    <t>Blatecká</t>
  </si>
  <si>
    <t>Gálová Linda</t>
  </si>
  <si>
    <t>Blatecká, Procházková</t>
  </si>
  <si>
    <t>Herškovičová Lea</t>
  </si>
  <si>
    <t>Janoutová Tereza</t>
  </si>
  <si>
    <t>Mravcová Beáta</t>
  </si>
  <si>
    <t>T.J. Sokol Brno I B</t>
  </si>
  <si>
    <t>Jelínková Karolína</t>
  </si>
  <si>
    <t>Vlková</t>
  </si>
  <si>
    <t>Kršková Monika</t>
  </si>
  <si>
    <t>Mašová Vanesa</t>
  </si>
  <si>
    <t>Růžičková Adéla</t>
  </si>
  <si>
    <t>T.J. Sokol Brno I C</t>
  </si>
  <si>
    <t>Drncová Eliška</t>
  </si>
  <si>
    <t>Mravcová Magdaléna</t>
  </si>
  <si>
    <t>Janečková</t>
  </si>
  <si>
    <t>Vlková Alice</t>
  </si>
  <si>
    <t>Vltavská Laura Katarína</t>
  </si>
  <si>
    <t>III.liga - kat C</t>
  </si>
  <si>
    <t>Hrbáčková Eliška</t>
  </si>
  <si>
    <t>Kováčová Karolina Mia</t>
  </si>
  <si>
    <t>Štrosová Veronika</t>
  </si>
  <si>
    <t>Vojtěchová Anna</t>
  </si>
  <si>
    <t>IV.liga</t>
  </si>
  <si>
    <t>Bartošovská Iva</t>
  </si>
  <si>
    <t>Marešová Šárka</t>
  </si>
  <si>
    <t>Najdekrová Julie</t>
  </si>
  <si>
    <t>Bedřichová Julie</t>
  </si>
  <si>
    <t>Chlubná Hana</t>
  </si>
  <si>
    <t>Švaříčková Ester</t>
  </si>
  <si>
    <t>Kunčáková Linda</t>
  </si>
  <si>
    <t>Vacková Markéta</t>
  </si>
  <si>
    <t>Mařanová Melanie</t>
  </si>
  <si>
    <t>Míková Denisa</t>
  </si>
  <si>
    <t>Schalková Barbora</t>
  </si>
  <si>
    <t>Šuplerová Nina</t>
  </si>
  <si>
    <t>Pánková Sára</t>
  </si>
  <si>
    <t>Hepnarová Karolína</t>
  </si>
  <si>
    <t>Svobodová Emily</t>
  </si>
  <si>
    <t>Sabo Nikola</t>
  </si>
  <si>
    <t>T.J. Sokol Brno I D</t>
  </si>
  <si>
    <t>Kolevová Klára</t>
  </si>
  <si>
    <t>Pánková</t>
  </si>
  <si>
    <t>Mazánková Ella</t>
  </si>
  <si>
    <t>Václavíková Simona</t>
  </si>
  <si>
    <t>Pánková, Václavíková</t>
  </si>
  <si>
    <t>Janoutová Natali</t>
  </si>
  <si>
    <t>T.J. Sokol Brno I E</t>
  </si>
  <si>
    <t>Blatecká Veronika</t>
  </si>
  <si>
    <t>Melicharová Klára</t>
  </si>
  <si>
    <t>Vaclavíková, Pánková</t>
  </si>
  <si>
    <t>Svobodová Sally</t>
  </si>
  <si>
    <t>Švandová Nikola</t>
  </si>
  <si>
    <t>V.liga</t>
  </si>
  <si>
    <t>Jelínková Lucie</t>
  </si>
  <si>
    <t>Poláčková Adriana</t>
  </si>
  <si>
    <t>Sabová Kamila</t>
  </si>
  <si>
    <t>Jahůdková Nela</t>
  </si>
  <si>
    <t>Kavačová Sára</t>
  </si>
  <si>
    <t>Paarová Kateřina</t>
  </si>
  <si>
    <t>Povolná Eva</t>
  </si>
  <si>
    <t>Geržová Hana</t>
  </si>
  <si>
    <t>Kováčová Marika Nina</t>
  </si>
  <si>
    <t>Vojtěchová Antonie</t>
  </si>
  <si>
    <t>Částková Michaela</t>
  </si>
  <si>
    <t>Karásková Karolína</t>
  </si>
  <si>
    <t>Olivová Elizabeth</t>
  </si>
  <si>
    <t>Poulíková Marie</t>
  </si>
  <si>
    <t>Malá Nicole</t>
  </si>
  <si>
    <t>Zajíčková Sára</t>
  </si>
  <si>
    <t>Dufková</t>
  </si>
  <si>
    <t>Schneiderová Sára</t>
  </si>
  <si>
    <t>Urbanová Daniela</t>
  </si>
  <si>
    <t>Břeňová Eliška</t>
  </si>
  <si>
    <t>Cikánková Markéta</t>
  </si>
  <si>
    <t>Habánová Natálie</t>
  </si>
  <si>
    <t>Veselá Johana</t>
  </si>
  <si>
    <t>Sokol Mor. Krumlov</t>
  </si>
  <si>
    <t>Čejková Sára</t>
  </si>
  <si>
    <t>Chmelíčková Nela</t>
  </si>
  <si>
    <t>Mlčochová Gabriela</t>
  </si>
  <si>
    <t>Štrosová Kateřina</t>
  </si>
  <si>
    <t>T.J. Sokol Brno I A</t>
  </si>
  <si>
    <t>Sochorová Barbora</t>
  </si>
  <si>
    <t>Punčochářová Sabina</t>
  </si>
  <si>
    <t>Sobolová Laura</t>
  </si>
  <si>
    <t>Čejková Kristýna</t>
  </si>
  <si>
    <t>Peigerová Klára</t>
  </si>
  <si>
    <t>Maxerová Tereza</t>
  </si>
  <si>
    <t>Popková Natálie</t>
  </si>
  <si>
    <t>Chmelíčková Jolana</t>
  </si>
  <si>
    <t>Dufková Markéta</t>
  </si>
  <si>
    <t>Sokol Moravský Krumlov</t>
  </si>
  <si>
    <t>TJ Sokol Brno 1</t>
  </si>
  <si>
    <t>KSG Rosice</t>
  </si>
  <si>
    <t>5.liga jednotlivci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</si>
</sst>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2" fillId="3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4" fillId="4" borderId="0" xfId="0" applyFont="1" applyFill="1" applyAlignment="1">
      <alignment vertical="center"/>
    </xf>
    <xf numFmtId="0" fontId="4" fillId="3" borderId="0" xfId="0" applyFont="1" applyFill="1"/>
    <xf numFmtId="0" fontId="5" fillId="0" borderId="0" xfId="0" applyFont="1"/>
    <xf numFmtId="0" fontId="4" fillId="5" borderId="0" xfId="0" applyFont="1" applyFill="1" applyAlignment="1">
      <alignment vertical="center"/>
    </xf>
    <xf numFmtId="0" fontId="0" fillId="5" borderId="0" xfId="0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8" fillId="2" borderId="0" xfId="0" applyFont="1" applyFill="1"/>
    <xf numFmtId="0" fontId="8" fillId="3" borderId="0" xfId="0" applyFont="1" applyFill="1"/>
    <xf numFmtId="164" fontId="7" fillId="0" borderId="0" xfId="0" applyNumberFormat="1" applyFont="1"/>
    <xf numFmtId="164" fontId="8" fillId="0" borderId="0" xfId="0" applyNumberFormat="1" applyFont="1"/>
    <xf numFmtId="164" fontId="0" fillId="0" borderId="0" xfId="0" applyNumberFormat="1" applyAlignment="1">
      <alignment horizontal="center"/>
    </xf>
    <xf numFmtId="0" fontId="9" fillId="0" borderId="0" xfId="0" applyFont="1"/>
    <xf numFmtId="0" fontId="10" fillId="2" borderId="0" xfId="0" applyFont="1" applyFill="1"/>
    <xf numFmtId="0" fontId="10" fillId="3" borderId="0" xfId="0" applyFont="1" applyFill="1"/>
    <xf numFmtId="164" fontId="9" fillId="0" borderId="0" xfId="0" applyNumberFormat="1" applyFont="1"/>
    <xf numFmtId="164" fontId="10" fillId="0" borderId="0" xfId="0" applyNumberFormat="1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3" borderId="1" xfId="0" applyFont="1" applyFill="1" applyBorder="1"/>
    <xf numFmtId="0" fontId="3" fillId="0" borderId="1" xfId="0" applyFont="1" applyBorder="1"/>
    <xf numFmtId="164" fontId="0" fillId="0" borderId="1" xfId="0" applyNumberFormat="1" applyBorder="1"/>
    <xf numFmtId="0" fontId="6" fillId="0" borderId="0" xfId="0" applyFont="1" applyAlignment="1">
      <alignment horizontal="left"/>
    </xf>
    <xf numFmtId="0" fontId="6" fillId="2" borderId="0" xfId="0" applyFont="1" applyFill="1"/>
    <xf numFmtId="164" fontId="0" fillId="6" borderId="0" xfId="0" applyNumberFormat="1" applyFill="1"/>
    <xf numFmtId="164" fontId="0" fillId="0" borderId="0" xfId="0" applyNumberFormat="1" applyFill="1" applyAlignment="1">
      <alignment horizontal="center"/>
    </xf>
    <xf numFmtId="164" fontId="7" fillId="0" borderId="0" xfId="0" applyNumberFormat="1" applyFont="1" applyFill="1"/>
    <xf numFmtId="164" fontId="2" fillId="0" borderId="0" xfId="0" applyNumberFormat="1" applyFont="1" applyFill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70" zoomScaleNormal="70" workbookViewId="0">
      <selection activeCell="G30" sqref="G30"/>
    </sheetView>
  </sheetViews>
  <sheetFormatPr defaultRowHeight="14.4" x14ac:dyDescent="0.3"/>
  <cols>
    <col min="1" max="1" width="4.6640625" customWidth="1"/>
    <col min="2" max="3" width="10" hidden="1" customWidth="1"/>
    <col min="4" max="4" width="18" customWidth="1"/>
    <col min="5" max="5" width="6" style="13" customWidth="1"/>
    <col min="6" max="6" width="15.109375" customWidth="1"/>
    <col min="7" max="7" width="14.88671875" customWidth="1"/>
    <col min="8" max="9" width="6.44140625" style="40" customWidth="1"/>
    <col min="10" max="10" width="6.44140625" style="40" hidden="1" customWidth="1"/>
    <col min="11" max="13" width="6.44140625" style="40" customWidth="1"/>
    <col min="14" max="14" width="6.44140625" style="40" hidden="1" customWidth="1"/>
    <col min="15" max="17" width="6.44140625" style="40" customWidth="1"/>
    <col min="18" max="18" width="6.44140625" style="40" hidden="1" customWidth="1"/>
    <col min="19" max="21" width="6.44140625" style="40" customWidth="1"/>
    <col min="22" max="22" width="6.44140625" style="40" hidden="1" customWidth="1"/>
    <col min="23" max="24" width="6.44140625" style="40" customWidth="1"/>
  </cols>
  <sheetData>
    <row r="1" spans="1:25" ht="18" x14ac:dyDescent="0.35">
      <c r="D1" s="1" t="s">
        <v>0</v>
      </c>
      <c r="O1" s="51" t="s">
        <v>1</v>
      </c>
    </row>
    <row r="2" spans="1:25" ht="18" x14ac:dyDescent="0.35">
      <c r="D2" s="1" t="s">
        <v>70</v>
      </c>
    </row>
    <row r="4" spans="1:25" x14ac:dyDescent="0.3">
      <c r="A4" s="2" t="s">
        <v>3</v>
      </c>
      <c r="B4" s="2" t="s">
        <v>26</v>
      </c>
      <c r="C4" s="2" t="s">
        <v>5</v>
      </c>
      <c r="D4" s="2" t="s">
        <v>6</v>
      </c>
      <c r="E4" s="14" t="s">
        <v>7</v>
      </c>
      <c r="F4" s="2" t="s">
        <v>8</v>
      </c>
      <c r="G4" s="2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10</v>
      </c>
      <c r="M4" s="41" t="s">
        <v>11</v>
      </c>
      <c r="N4" s="41" t="s">
        <v>12</v>
      </c>
      <c r="O4" s="41" t="s">
        <v>14</v>
      </c>
      <c r="P4" s="41" t="s">
        <v>10</v>
      </c>
      <c r="Q4" s="41" t="s">
        <v>11</v>
      </c>
      <c r="R4" s="41" t="s">
        <v>12</v>
      </c>
      <c r="S4" s="41" t="s">
        <v>15</v>
      </c>
      <c r="T4" s="41" t="s">
        <v>10</v>
      </c>
      <c r="U4" s="41" t="s">
        <v>11</v>
      </c>
      <c r="V4" s="41" t="s">
        <v>12</v>
      </c>
      <c r="W4" s="41" t="s">
        <v>16</v>
      </c>
      <c r="X4" s="41" t="s">
        <v>17</v>
      </c>
    </row>
    <row r="5" spans="1:25" x14ac:dyDescent="0.3">
      <c r="A5" s="32">
        <v>1</v>
      </c>
      <c r="B5" s="32">
        <v>367576</v>
      </c>
      <c r="C5" s="32">
        <v>8537</v>
      </c>
      <c r="D5" s="32" t="s">
        <v>84</v>
      </c>
      <c r="E5" s="52">
        <v>2008</v>
      </c>
      <c r="F5" s="32" t="s">
        <v>22</v>
      </c>
      <c r="G5" s="32" t="s">
        <v>55</v>
      </c>
      <c r="H5" s="53">
        <v>2</v>
      </c>
      <c r="I5" s="53">
        <v>9.43</v>
      </c>
      <c r="J5" s="53">
        <v>0</v>
      </c>
      <c r="K5" s="42">
        <f t="shared" ref="K5:K22" si="0">H5+I5-J5</f>
        <v>11.43</v>
      </c>
      <c r="L5" s="53">
        <v>2.9</v>
      </c>
      <c r="M5" s="53">
        <v>8.93</v>
      </c>
      <c r="N5" s="53">
        <v>0</v>
      </c>
      <c r="O5" s="42">
        <f t="shared" ref="O5:O22" si="1">L5+M5-N5</f>
        <v>11.83</v>
      </c>
      <c r="P5" s="53">
        <v>3.1</v>
      </c>
      <c r="Q5" s="53">
        <v>9.1300000000000008</v>
      </c>
      <c r="R5" s="53">
        <v>0</v>
      </c>
      <c r="S5" s="42">
        <f t="shared" ref="S5:S22" si="2">P5+Q5-R5</f>
        <v>12.23</v>
      </c>
      <c r="T5" s="53">
        <v>3</v>
      </c>
      <c r="U5" s="53">
        <v>8.4</v>
      </c>
      <c r="V5" s="53">
        <v>0</v>
      </c>
      <c r="W5" s="42">
        <f t="shared" ref="W5:W22" si="3">T5+U5-V5</f>
        <v>11.4</v>
      </c>
      <c r="X5" s="42">
        <f t="shared" ref="X5:X22" si="4">K5+O5+S5+W5</f>
        <v>46.889999999999993</v>
      </c>
      <c r="Y5" s="3"/>
    </row>
    <row r="6" spans="1:25" x14ac:dyDescent="0.3">
      <c r="A6" s="32">
        <v>2</v>
      </c>
      <c r="B6" s="32">
        <v>429336</v>
      </c>
      <c r="C6" s="32">
        <v>8537</v>
      </c>
      <c r="D6" s="32" t="s">
        <v>85</v>
      </c>
      <c r="E6" s="52">
        <v>2009</v>
      </c>
      <c r="F6" s="32" t="s">
        <v>22</v>
      </c>
      <c r="G6" s="32" t="s">
        <v>55</v>
      </c>
      <c r="H6" s="53">
        <v>2</v>
      </c>
      <c r="I6" s="53">
        <v>9.6300000000000008</v>
      </c>
      <c r="J6" s="53">
        <v>0</v>
      </c>
      <c r="K6" s="42">
        <f t="shared" si="0"/>
        <v>11.63</v>
      </c>
      <c r="L6" s="53">
        <v>3</v>
      </c>
      <c r="M6" s="53">
        <v>9.0299999999999994</v>
      </c>
      <c r="N6" s="53">
        <v>0</v>
      </c>
      <c r="O6" s="42">
        <f t="shared" si="1"/>
        <v>12.03</v>
      </c>
      <c r="P6" s="53">
        <v>3.5</v>
      </c>
      <c r="Q6" s="53">
        <v>8.07</v>
      </c>
      <c r="R6" s="53">
        <v>0</v>
      </c>
      <c r="S6" s="42">
        <f t="shared" si="2"/>
        <v>11.57</v>
      </c>
      <c r="T6" s="53">
        <v>3.2</v>
      </c>
      <c r="U6" s="53">
        <v>8.33</v>
      </c>
      <c r="V6" s="53">
        <v>0</v>
      </c>
      <c r="W6" s="42">
        <f t="shared" si="3"/>
        <v>11.530000000000001</v>
      </c>
      <c r="X6" s="42">
        <f t="shared" si="4"/>
        <v>46.760000000000005</v>
      </c>
      <c r="Y6" s="3"/>
    </row>
    <row r="7" spans="1:25" x14ac:dyDescent="0.3">
      <c r="A7" s="32">
        <v>3</v>
      </c>
      <c r="B7" s="32">
        <v>683780</v>
      </c>
      <c r="C7" s="32">
        <v>8537</v>
      </c>
      <c r="D7" s="32" t="s">
        <v>86</v>
      </c>
      <c r="E7" s="52">
        <v>2008</v>
      </c>
      <c r="F7" s="32" t="s">
        <v>22</v>
      </c>
      <c r="G7" s="32" t="s">
        <v>55</v>
      </c>
      <c r="H7" s="53">
        <v>2</v>
      </c>
      <c r="I7" s="53">
        <v>9.23</v>
      </c>
      <c r="J7" s="53">
        <v>0</v>
      </c>
      <c r="K7" s="42">
        <f t="shared" si="0"/>
        <v>11.23</v>
      </c>
      <c r="L7" s="53">
        <v>2.6</v>
      </c>
      <c r="M7" s="53">
        <v>8.0299999999999994</v>
      </c>
      <c r="N7" s="53">
        <v>0</v>
      </c>
      <c r="O7" s="42">
        <f t="shared" si="1"/>
        <v>10.629999999999999</v>
      </c>
      <c r="P7" s="53">
        <v>3</v>
      </c>
      <c r="Q7" s="53">
        <v>9.1</v>
      </c>
      <c r="R7" s="53">
        <v>0</v>
      </c>
      <c r="S7" s="42">
        <f t="shared" si="2"/>
        <v>12.1</v>
      </c>
      <c r="T7" s="53">
        <v>2.9</v>
      </c>
      <c r="U7" s="53">
        <v>8.77</v>
      </c>
      <c r="V7" s="53">
        <v>0</v>
      </c>
      <c r="W7" s="42">
        <f t="shared" si="3"/>
        <v>11.67</v>
      </c>
      <c r="X7" s="42">
        <f t="shared" si="4"/>
        <v>45.63</v>
      </c>
      <c r="Y7" s="3"/>
    </row>
    <row r="8" spans="1:25" x14ac:dyDescent="0.3">
      <c r="A8" s="32">
        <v>4</v>
      </c>
      <c r="B8" s="54"/>
      <c r="C8" s="54"/>
      <c r="D8" s="32" t="s">
        <v>82</v>
      </c>
      <c r="E8" s="52">
        <v>2009</v>
      </c>
      <c r="F8" s="32" t="s">
        <v>22</v>
      </c>
      <c r="G8" s="32" t="s">
        <v>47</v>
      </c>
      <c r="H8" s="53">
        <v>2</v>
      </c>
      <c r="I8" s="53">
        <v>9.1300000000000008</v>
      </c>
      <c r="J8" s="53">
        <v>0</v>
      </c>
      <c r="K8" s="42">
        <f t="shared" si="0"/>
        <v>11.13</v>
      </c>
      <c r="L8" s="53">
        <v>2.5</v>
      </c>
      <c r="M8" s="53">
        <v>8.8000000000000007</v>
      </c>
      <c r="N8" s="53">
        <v>0</v>
      </c>
      <c r="O8" s="42">
        <f t="shared" si="1"/>
        <v>11.3</v>
      </c>
      <c r="P8" s="53">
        <v>3.2</v>
      </c>
      <c r="Q8" s="53">
        <v>7.97</v>
      </c>
      <c r="R8" s="53">
        <v>0</v>
      </c>
      <c r="S8" s="42">
        <f t="shared" si="2"/>
        <v>11.17</v>
      </c>
      <c r="T8" s="53">
        <v>3</v>
      </c>
      <c r="U8" s="53">
        <v>8.77</v>
      </c>
      <c r="V8" s="53">
        <v>0</v>
      </c>
      <c r="W8" s="42">
        <f t="shared" si="3"/>
        <v>11.77</v>
      </c>
      <c r="X8" s="42">
        <f t="shared" si="4"/>
        <v>45.370000000000005</v>
      </c>
      <c r="Y8" s="3"/>
    </row>
    <row r="9" spans="1:25" x14ac:dyDescent="0.3">
      <c r="A9" s="32">
        <v>5</v>
      </c>
      <c r="B9" s="54"/>
      <c r="C9" s="54"/>
      <c r="D9" s="32" t="s">
        <v>88</v>
      </c>
      <c r="E9" s="52">
        <v>2009</v>
      </c>
      <c r="F9" s="32" t="s">
        <v>22</v>
      </c>
      <c r="G9" s="32" t="s">
        <v>89</v>
      </c>
      <c r="H9" s="53">
        <v>2</v>
      </c>
      <c r="I9" s="53">
        <v>9.3000000000000007</v>
      </c>
      <c r="J9" s="53">
        <v>0</v>
      </c>
      <c r="K9" s="42">
        <f t="shared" si="0"/>
        <v>11.3</v>
      </c>
      <c r="L9" s="53">
        <v>2</v>
      </c>
      <c r="M9" s="53">
        <v>8.17</v>
      </c>
      <c r="N9" s="53">
        <v>0</v>
      </c>
      <c r="O9" s="42">
        <f t="shared" si="1"/>
        <v>10.17</v>
      </c>
      <c r="P9" s="53">
        <v>2.9</v>
      </c>
      <c r="Q9" s="53">
        <v>9.0299999999999994</v>
      </c>
      <c r="R9" s="53">
        <v>0</v>
      </c>
      <c r="S9" s="42">
        <f t="shared" si="2"/>
        <v>11.93</v>
      </c>
      <c r="T9" s="53">
        <v>2.9</v>
      </c>
      <c r="U9" s="53">
        <v>9</v>
      </c>
      <c r="V9" s="53">
        <v>0</v>
      </c>
      <c r="W9" s="42">
        <f t="shared" si="3"/>
        <v>11.9</v>
      </c>
      <c r="X9" s="42">
        <f t="shared" si="4"/>
        <v>45.3</v>
      </c>
      <c r="Y9" s="3"/>
    </row>
    <row r="10" spans="1:25" x14ac:dyDescent="0.3">
      <c r="A10" s="32">
        <v>6</v>
      </c>
      <c r="B10" s="54"/>
      <c r="C10" s="54"/>
      <c r="D10" s="32" t="s">
        <v>91</v>
      </c>
      <c r="E10" s="52">
        <v>2011</v>
      </c>
      <c r="F10" s="32" t="s">
        <v>22</v>
      </c>
      <c r="G10" s="32" t="s">
        <v>92</v>
      </c>
      <c r="H10" s="53">
        <v>2</v>
      </c>
      <c r="I10" s="53">
        <v>8.73</v>
      </c>
      <c r="J10" s="53">
        <v>0</v>
      </c>
      <c r="K10" s="42">
        <f t="shared" si="0"/>
        <v>10.73</v>
      </c>
      <c r="L10" s="53">
        <v>2.6</v>
      </c>
      <c r="M10" s="53">
        <v>7.9</v>
      </c>
      <c r="N10" s="53">
        <v>0</v>
      </c>
      <c r="O10" s="42">
        <f t="shared" si="1"/>
        <v>10.5</v>
      </c>
      <c r="P10" s="53">
        <v>3.1</v>
      </c>
      <c r="Q10" s="53">
        <v>9.1300000000000008</v>
      </c>
      <c r="R10" s="53">
        <v>0</v>
      </c>
      <c r="S10" s="42">
        <f t="shared" si="2"/>
        <v>12.23</v>
      </c>
      <c r="T10" s="53">
        <v>2.8</v>
      </c>
      <c r="U10" s="53">
        <v>8.8000000000000007</v>
      </c>
      <c r="V10" s="53">
        <v>0</v>
      </c>
      <c r="W10" s="42">
        <f t="shared" si="3"/>
        <v>11.600000000000001</v>
      </c>
      <c r="X10" s="42">
        <f t="shared" si="4"/>
        <v>45.06</v>
      </c>
      <c r="Y10" s="3"/>
    </row>
    <row r="11" spans="1:25" x14ac:dyDescent="0.3">
      <c r="A11" s="32">
        <v>7</v>
      </c>
      <c r="B11" s="54"/>
      <c r="C11" s="54"/>
      <c r="D11" s="32" t="s">
        <v>77</v>
      </c>
      <c r="E11" s="52">
        <v>2007</v>
      </c>
      <c r="F11" s="32" t="s">
        <v>22</v>
      </c>
      <c r="G11" s="32" t="s">
        <v>55</v>
      </c>
      <c r="H11" s="53">
        <v>2.8</v>
      </c>
      <c r="I11" s="53">
        <v>8.6300000000000008</v>
      </c>
      <c r="J11" s="53">
        <v>0</v>
      </c>
      <c r="K11" s="42">
        <f t="shared" si="0"/>
        <v>11.43</v>
      </c>
      <c r="L11" s="53">
        <v>2.2999999999999998</v>
      </c>
      <c r="M11" s="53">
        <v>8.4700000000000006</v>
      </c>
      <c r="N11" s="53">
        <v>0</v>
      </c>
      <c r="O11" s="42">
        <f t="shared" si="1"/>
        <v>10.77</v>
      </c>
      <c r="P11" s="53">
        <v>3</v>
      </c>
      <c r="Q11" s="53">
        <v>7.7</v>
      </c>
      <c r="R11" s="53">
        <v>0</v>
      </c>
      <c r="S11" s="42">
        <f t="shared" si="2"/>
        <v>10.7</v>
      </c>
      <c r="T11" s="53">
        <v>3.1</v>
      </c>
      <c r="U11" s="53">
        <v>8.33</v>
      </c>
      <c r="V11" s="53">
        <v>0</v>
      </c>
      <c r="W11" s="42">
        <f t="shared" si="3"/>
        <v>11.43</v>
      </c>
      <c r="X11" s="42">
        <f t="shared" si="4"/>
        <v>44.33</v>
      </c>
      <c r="Y11" s="3"/>
    </row>
    <row r="12" spans="1:25" x14ac:dyDescent="0.3">
      <c r="A12" s="32">
        <v>8</v>
      </c>
      <c r="B12" s="54"/>
      <c r="C12" s="54"/>
      <c r="D12" s="32" t="s">
        <v>90</v>
      </c>
      <c r="E12" s="52">
        <v>2010</v>
      </c>
      <c r="F12" s="32" t="s">
        <v>22</v>
      </c>
      <c r="G12" s="32" t="s">
        <v>55</v>
      </c>
      <c r="H12" s="53">
        <v>2</v>
      </c>
      <c r="I12" s="53">
        <v>8.6999999999999993</v>
      </c>
      <c r="J12" s="53">
        <v>0</v>
      </c>
      <c r="K12" s="42">
        <f t="shared" si="0"/>
        <v>10.7</v>
      </c>
      <c r="L12" s="53">
        <v>2</v>
      </c>
      <c r="M12" s="53">
        <v>8.4</v>
      </c>
      <c r="N12" s="53">
        <v>0</v>
      </c>
      <c r="O12" s="42">
        <f t="shared" si="1"/>
        <v>10.4</v>
      </c>
      <c r="P12" s="53">
        <v>2.8</v>
      </c>
      <c r="Q12" s="53">
        <v>8.6999999999999993</v>
      </c>
      <c r="R12" s="53">
        <v>0</v>
      </c>
      <c r="S12" s="42">
        <f t="shared" si="2"/>
        <v>11.5</v>
      </c>
      <c r="T12" s="53">
        <v>2.8</v>
      </c>
      <c r="U12" s="53">
        <v>8.67</v>
      </c>
      <c r="V12" s="53">
        <v>0</v>
      </c>
      <c r="W12" s="42">
        <f t="shared" si="3"/>
        <v>11.469999999999999</v>
      </c>
      <c r="X12" s="42">
        <f t="shared" si="4"/>
        <v>44.07</v>
      </c>
      <c r="Y12" s="3"/>
    </row>
    <row r="13" spans="1:25" x14ac:dyDescent="0.3">
      <c r="A13" s="32">
        <v>9</v>
      </c>
      <c r="B13" s="54"/>
      <c r="C13" s="54"/>
      <c r="D13" s="32" t="s">
        <v>93</v>
      </c>
      <c r="E13" s="52">
        <v>2009</v>
      </c>
      <c r="F13" s="32" t="s">
        <v>22</v>
      </c>
      <c r="G13" s="32" t="s">
        <v>89</v>
      </c>
      <c r="H13" s="53">
        <v>2</v>
      </c>
      <c r="I13" s="53">
        <v>8.4700000000000006</v>
      </c>
      <c r="J13" s="53">
        <v>0</v>
      </c>
      <c r="K13" s="42">
        <f t="shared" si="0"/>
        <v>10.47</v>
      </c>
      <c r="L13" s="53">
        <v>2</v>
      </c>
      <c r="M13" s="53">
        <v>8.8000000000000007</v>
      </c>
      <c r="N13" s="53">
        <v>0</v>
      </c>
      <c r="O13" s="42">
        <f t="shared" si="1"/>
        <v>10.8</v>
      </c>
      <c r="P13" s="53">
        <v>2.9</v>
      </c>
      <c r="Q13" s="53">
        <v>8.4</v>
      </c>
      <c r="R13" s="53">
        <v>0</v>
      </c>
      <c r="S13" s="42">
        <f t="shared" si="2"/>
        <v>11.3</v>
      </c>
      <c r="T13" s="53">
        <v>2.8</v>
      </c>
      <c r="U13" s="53">
        <v>8.5299999999999994</v>
      </c>
      <c r="V13" s="53">
        <v>0</v>
      </c>
      <c r="W13" s="42">
        <f t="shared" si="3"/>
        <v>11.329999999999998</v>
      </c>
      <c r="X13" s="42">
        <f t="shared" si="4"/>
        <v>43.900000000000006</v>
      </c>
      <c r="Y13" s="3"/>
    </row>
    <row r="14" spans="1:25" x14ac:dyDescent="0.3">
      <c r="A14" s="32">
        <v>10</v>
      </c>
      <c r="B14" s="55">
        <v>2183</v>
      </c>
      <c r="C14" s="55">
        <v>4277</v>
      </c>
      <c r="D14" s="32" t="s">
        <v>81</v>
      </c>
      <c r="E14" s="52">
        <v>2008</v>
      </c>
      <c r="F14" s="32" t="s">
        <v>22</v>
      </c>
      <c r="G14" s="64" t="s">
        <v>47</v>
      </c>
      <c r="H14" s="53">
        <v>2</v>
      </c>
      <c r="I14" s="53">
        <v>8.3699999999999992</v>
      </c>
      <c r="J14" s="53">
        <v>0</v>
      </c>
      <c r="K14" s="42">
        <f t="shared" si="0"/>
        <v>10.37</v>
      </c>
      <c r="L14" s="53">
        <v>2</v>
      </c>
      <c r="M14" s="53">
        <v>8</v>
      </c>
      <c r="N14" s="53">
        <v>0</v>
      </c>
      <c r="O14" s="42">
        <f t="shared" si="1"/>
        <v>10</v>
      </c>
      <c r="P14" s="53">
        <v>2.8</v>
      </c>
      <c r="Q14" s="53">
        <v>8.8699999999999992</v>
      </c>
      <c r="R14" s="53">
        <v>0</v>
      </c>
      <c r="S14" s="42">
        <f t="shared" si="2"/>
        <v>11.669999999999998</v>
      </c>
      <c r="T14" s="53">
        <v>3</v>
      </c>
      <c r="U14" s="53">
        <v>8.5</v>
      </c>
      <c r="V14" s="53">
        <v>0</v>
      </c>
      <c r="W14" s="42">
        <f t="shared" si="3"/>
        <v>11.5</v>
      </c>
      <c r="X14" s="42">
        <f t="shared" si="4"/>
        <v>43.539999999999992</v>
      </c>
      <c r="Y14" s="3"/>
    </row>
    <row r="15" spans="1:25" x14ac:dyDescent="0.3">
      <c r="A15" s="32">
        <v>11</v>
      </c>
      <c r="B15" s="32">
        <v>598476</v>
      </c>
      <c r="C15" s="32">
        <v>4277</v>
      </c>
      <c r="D15" s="32" t="s">
        <v>83</v>
      </c>
      <c r="E15" s="52">
        <v>2006</v>
      </c>
      <c r="F15" s="32" t="s">
        <v>22</v>
      </c>
      <c r="G15" s="32" t="s">
        <v>55</v>
      </c>
      <c r="H15" s="53">
        <v>2.8</v>
      </c>
      <c r="I15" s="53">
        <v>7.8</v>
      </c>
      <c r="J15" s="53">
        <v>0</v>
      </c>
      <c r="K15" s="42">
        <f t="shared" si="0"/>
        <v>10.6</v>
      </c>
      <c r="L15" s="53">
        <v>2.9</v>
      </c>
      <c r="M15" s="53">
        <v>7.7</v>
      </c>
      <c r="N15" s="53">
        <v>0</v>
      </c>
      <c r="O15" s="42">
        <f t="shared" si="1"/>
        <v>10.6</v>
      </c>
      <c r="P15" s="53">
        <v>2.9</v>
      </c>
      <c r="Q15" s="53">
        <v>8.4700000000000006</v>
      </c>
      <c r="R15" s="53">
        <v>0</v>
      </c>
      <c r="S15" s="42">
        <f t="shared" si="2"/>
        <v>11.370000000000001</v>
      </c>
      <c r="T15" s="53">
        <v>3</v>
      </c>
      <c r="U15" s="53">
        <v>7.77</v>
      </c>
      <c r="V15" s="53">
        <v>0</v>
      </c>
      <c r="W15" s="42">
        <f t="shared" si="3"/>
        <v>10.77</v>
      </c>
      <c r="X15" s="42">
        <f t="shared" si="4"/>
        <v>43.34</v>
      </c>
      <c r="Y15" s="3"/>
    </row>
    <row r="16" spans="1:25" x14ac:dyDescent="0.3">
      <c r="A16" s="32">
        <v>12</v>
      </c>
      <c r="B16" s="32">
        <v>578182</v>
      </c>
      <c r="C16" s="32">
        <v>4277</v>
      </c>
      <c r="D16" s="32" t="s">
        <v>96</v>
      </c>
      <c r="E16" s="52">
        <v>2009</v>
      </c>
      <c r="F16" s="32" t="s">
        <v>22</v>
      </c>
      <c r="G16" s="32" t="s">
        <v>97</v>
      </c>
      <c r="H16" s="53">
        <v>2</v>
      </c>
      <c r="I16" s="53">
        <v>8.9</v>
      </c>
      <c r="J16" s="53">
        <v>0</v>
      </c>
      <c r="K16" s="42">
        <f t="shared" si="0"/>
        <v>10.9</v>
      </c>
      <c r="L16" s="53">
        <v>2.5</v>
      </c>
      <c r="M16" s="53">
        <v>8.1</v>
      </c>
      <c r="N16" s="53">
        <v>0</v>
      </c>
      <c r="O16" s="42">
        <f t="shared" si="1"/>
        <v>10.6</v>
      </c>
      <c r="P16" s="53">
        <v>2.9</v>
      </c>
      <c r="Q16" s="53">
        <v>7.47</v>
      </c>
      <c r="R16" s="53">
        <v>0</v>
      </c>
      <c r="S16" s="42">
        <f t="shared" si="2"/>
        <v>10.37</v>
      </c>
      <c r="T16" s="53">
        <v>2.9</v>
      </c>
      <c r="U16" s="53">
        <v>8.5299999999999994</v>
      </c>
      <c r="V16" s="53">
        <v>0</v>
      </c>
      <c r="W16" s="42">
        <f t="shared" si="3"/>
        <v>11.43</v>
      </c>
      <c r="X16" s="42">
        <f t="shared" si="4"/>
        <v>43.3</v>
      </c>
      <c r="Y16" s="3"/>
    </row>
    <row r="17" spans="1:25" x14ac:dyDescent="0.3">
      <c r="A17" s="32">
        <v>13</v>
      </c>
      <c r="B17" s="32">
        <v>0</v>
      </c>
      <c r="C17" s="32">
        <v>0</v>
      </c>
      <c r="D17" s="32" t="s">
        <v>79</v>
      </c>
      <c r="E17" s="52">
        <v>2008</v>
      </c>
      <c r="F17" s="32" t="s">
        <v>22</v>
      </c>
      <c r="G17" s="32" t="s">
        <v>47</v>
      </c>
      <c r="H17" s="53">
        <v>2</v>
      </c>
      <c r="I17" s="53">
        <v>8.33</v>
      </c>
      <c r="J17" s="53">
        <v>0</v>
      </c>
      <c r="K17" s="42">
        <f t="shared" si="0"/>
        <v>10.33</v>
      </c>
      <c r="L17" s="53">
        <v>2</v>
      </c>
      <c r="M17" s="53">
        <v>8.57</v>
      </c>
      <c r="N17" s="53">
        <v>0</v>
      </c>
      <c r="O17" s="42">
        <f t="shared" si="1"/>
        <v>10.57</v>
      </c>
      <c r="P17" s="53">
        <v>3</v>
      </c>
      <c r="Q17" s="53">
        <v>8.17</v>
      </c>
      <c r="R17" s="53">
        <v>0</v>
      </c>
      <c r="S17" s="42">
        <f t="shared" si="2"/>
        <v>11.17</v>
      </c>
      <c r="T17" s="53">
        <v>2.9</v>
      </c>
      <c r="U17" s="53">
        <v>8.1</v>
      </c>
      <c r="V17" s="53">
        <v>0</v>
      </c>
      <c r="W17" s="42">
        <f t="shared" si="3"/>
        <v>11</v>
      </c>
      <c r="X17" s="42">
        <f t="shared" si="4"/>
        <v>43.07</v>
      </c>
      <c r="Y17" s="3"/>
    </row>
    <row r="18" spans="1:25" x14ac:dyDescent="0.3">
      <c r="A18" s="32">
        <v>14</v>
      </c>
      <c r="B18" s="54"/>
      <c r="C18" s="54"/>
      <c r="D18" s="32" t="s">
        <v>78</v>
      </c>
      <c r="E18" s="52">
        <v>2008</v>
      </c>
      <c r="F18" s="32" t="s">
        <v>22</v>
      </c>
      <c r="G18" s="32" t="s">
        <v>39</v>
      </c>
      <c r="H18" s="53">
        <v>2</v>
      </c>
      <c r="I18" s="53">
        <v>8.6</v>
      </c>
      <c r="J18" s="53">
        <v>0</v>
      </c>
      <c r="K18" s="42">
        <f t="shared" si="0"/>
        <v>10.6</v>
      </c>
      <c r="L18" s="53">
        <v>2.2000000000000002</v>
      </c>
      <c r="M18" s="53">
        <v>8.1999999999999993</v>
      </c>
      <c r="N18" s="53">
        <v>0</v>
      </c>
      <c r="O18" s="42">
        <f t="shared" si="1"/>
        <v>10.399999999999999</v>
      </c>
      <c r="P18" s="53">
        <v>3.1</v>
      </c>
      <c r="Q18" s="53">
        <v>7.57</v>
      </c>
      <c r="R18" s="53">
        <v>0</v>
      </c>
      <c r="S18" s="42">
        <f t="shared" si="2"/>
        <v>10.67</v>
      </c>
      <c r="T18" s="53">
        <v>3.1</v>
      </c>
      <c r="U18" s="53">
        <v>7.7</v>
      </c>
      <c r="V18" s="53">
        <v>0</v>
      </c>
      <c r="W18" s="42">
        <f t="shared" si="3"/>
        <v>10.8</v>
      </c>
      <c r="X18" s="42">
        <f t="shared" si="4"/>
        <v>42.47</v>
      </c>
      <c r="Y18" s="3"/>
    </row>
    <row r="19" spans="1:25" x14ac:dyDescent="0.3">
      <c r="A19" s="32">
        <v>15</v>
      </c>
      <c r="B19" s="55">
        <v>2187</v>
      </c>
      <c r="C19" s="55">
        <v>4277</v>
      </c>
      <c r="D19" s="32" t="s">
        <v>98</v>
      </c>
      <c r="E19" s="52">
        <v>2010</v>
      </c>
      <c r="F19" s="32" t="s">
        <v>22</v>
      </c>
      <c r="G19" s="32" t="s">
        <v>92</v>
      </c>
      <c r="H19" s="53">
        <v>2</v>
      </c>
      <c r="I19" s="53">
        <v>8.5</v>
      </c>
      <c r="J19" s="53">
        <v>0</v>
      </c>
      <c r="K19" s="42">
        <f t="shared" si="0"/>
        <v>10.5</v>
      </c>
      <c r="L19" s="53">
        <v>2</v>
      </c>
      <c r="M19" s="53">
        <v>7.87</v>
      </c>
      <c r="N19" s="53">
        <v>0</v>
      </c>
      <c r="O19" s="42">
        <f t="shared" si="1"/>
        <v>9.870000000000001</v>
      </c>
      <c r="P19" s="53">
        <v>2.9</v>
      </c>
      <c r="Q19" s="53">
        <v>7.8</v>
      </c>
      <c r="R19" s="53">
        <v>0</v>
      </c>
      <c r="S19" s="42">
        <f t="shared" si="2"/>
        <v>10.7</v>
      </c>
      <c r="T19" s="53">
        <v>2.8</v>
      </c>
      <c r="U19" s="53">
        <v>8.1999999999999993</v>
      </c>
      <c r="V19" s="53">
        <v>0</v>
      </c>
      <c r="W19" s="42">
        <f t="shared" si="3"/>
        <v>11</v>
      </c>
      <c r="X19" s="42">
        <f t="shared" si="4"/>
        <v>42.07</v>
      </c>
      <c r="Y19" s="3"/>
    </row>
    <row r="20" spans="1:25" x14ac:dyDescent="0.3">
      <c r="A20" s="32">
        <v>16</v>
      </c>
      <c r="B20" s="32">
        <v>733939</v>
      </c>
      <c r="C20" s="32">
        <v>4277</v>
      </c>
      <c r="D20" s="32" t="s">
        <v>80</v>
      </c>
      <c r="E20" s="52">
        <v>2009</v>
      </c>
      <c r="F20" s="32" t="s">
        <v>22</v>
      </c>
      <c r="G20" s="32" t="s">
        <v>47</v>
      </c>
      <c r="H20" s="53">
        <v>2</v>
      </c>
      <c r="I20" s="53">
        <v>8.6300000000000008</v>
      </c>
      <c r="J20" s="53">
        <v>0</v>
      </c>
      <c r="K20" s="42">
        <f t="shared" si="0"/>
        <v>10.63</v>
      </c>
      <c r="L20" s="53">
        <v>2</v>
      </c>
      <c r="M20" s="53">
        <v>7.27</v>
      </c>
      <c r="N20" s="53">
        <v>0</v>
      </c>
      <c r="O20" s="42">
        <f t="shared" si="1"/>
        <v>9.27</v>
      </c>
      <c r="P20" s="53">
        <v>2.8</v>
      </c>
      <c r="Q20" s="53">
        <v>6.83</v>
      </c>
      <c r="R20" s="53">
        <v>0</v>
      </c>
      <c r="S20" s="42">
        <f t="shared" si="2"/>
        <v>9.629999999999999</v>
      </c>
      <c r="T20" s="53">
        <v>3</v>
      </c>
      <c r="U20" s="53">
        <v>8.8000000000000007</v>
      </c>
      <c r="V20" s="53">
        <v>0</v>
      </c>
      <c r="W20" s="42">
        <f t="shared" si="3"/>
        <v>11.8</v>
      </c>
      <c r="X20" s="42">
        <f t="shared" si="4"/>
        <v>41.33</v>
      </c>
      <c r="Y20" s="3"/>
    </row>
    <row r="21" spans="1:25" x14ac:dyDescent="0.3">
      <c r="A21" s="32">
        <v>17</v>
      </c>
      <c r="B21" s="32">
        <v>465983</v>
      </c>
      <c r="C21" s="32">
        <v>4277</v>
      </c>
      <c r="D21" s="32" t="s">
        <v>95</v>
      </c>
      <c r="E21" s="52">
        <v>2009</v>
      </c>
      <c r="F21" s="32" t="s">
        <v>22</v>
      </c>
      <c r="G21" s="32" t="s">
        <v>89</v>
      </c>
      <c r="H21" s="53">
        <v>2</v>
      </c>
      <c r="I21" s="53">
        <v>8.43</v>
      </c>
      <c r="J21" s="53">
        <v>0</v>
      </c>
      <c r="K21" s="42">
        <f t="shared" si="0"/>
        <v>10.43</v>
      </c>
      <c r="L21" s="53">
        <v>2</v>
      </c>
      <c r="M21" s="53">
        <v>7.13</v>
      </c>
      <c r="N21" s="53">
        <v>0</v>
      </c>
      <c r="O21" s="42">
        <f t="shared" si="1"/>
        <v>9.129999999999999</v>
      </c>
      <c r="P21" s="53">
        <v>2.9</v>
      </c>
      <c r="Q21" s="53">
        <v>7.6</v>
      </c>
      <c r="R21" s="53">
        <v>0</v>
      </c>
      <c r="S21" s="42">
        <f t="shared" si="2"/>
        <v>10.5</v>
      </c>
      <c r="T21" s="53">
        <v>2.8</v>
      </c>
      <c r="U21" s="53">
        <v>8.1999999999999993</v>
      </c>
      <c r="V21" s="53">
        <v>0</v>
      </c>
      <c r="W21" s="42">
        <f t="shared" si="3"/>
        <v>11</v>
      </c>
      <c r="X21" s="42">
        <f t="shared" si="4"/>
        <v>41.06</v>
      </c>
      <c r="Y21" s="3"/>
    </row>
    <row r="22" spans="1:25" x14ac:dyDescent="0.3">
      <c r="A22" s="32">
        <v>18</v>
      </c>
      <c r="B22" s="32">
        <v>269014</v>
      </c>
      <c r="C22" s="32">
        <v>4277</v>
      </c>
      <c r="D22" s="32" t="s">
        <v>99</v>
      </c>
      <c r="E22" s="52">
        <v>2009</v>
      </c>
      <c r="F22" s="32" t="s">
        <v>22</v>
      </c>
      <c r="G22" s="32" t="s">
        <v>92</v>
      </c>
      <c r="H22" s="53">
        <v>2</v>
      </c>
      <c r="I22" s="53">
        <v>8.3699999999999992</v>
      </c>
      <c r="J22" s="53">
        <v>0</v>
      </c>
      <c r="K22" s="42">
        <f t="shared" si="0"/>
        <v>10.37</v>
      </c>
      <c r="L22" s="53">
        <v>2</v>
      </c>
      <c r="M22" s="53">
        <v>7.07</v>
      </c>
      <c r="N22" s="53">
        <v>0</v>
      </c>
      <c r="O22" s="42">
        <f t="shared" si="1"/>
        <v>9.07</v>
      </c>
      <c r="P22" s="53">
        <v>3</v>
      </c>
      <c r="Q22" s="53">
        <v>7.97</v>
      </c>
      <c r="R22" s="53">
        <v>0</v>
      </c>
      <c r="S22" s="42">
        <f t="shared" si="2"/>
        <v>10.969999999999999</v>
      </c>
      <c r="T22" s="53">
        <v>2.8</v>
      </c>
      <c r="U22" s="53">
        <v>7.73</v>
      </c>
      <c r="V22" s="53">
        <v>0</v>
      </c>
      <c r="W22" s="42">
        <f t="shared" si="3"/>
        <v>10.530000000000001</v>
      </c>
      <c r="X22" s="42">
        <f t="shared" si="4"/>
        <v>40.94</v>
      </c>
      <c r="Y22" s="3"/>
    </row>
    <row r="23" spans="1:25" x14ac:dyDescent="0.3">
      <c r="A23" s="32">
        <v>19</v>
      </c>
      <c r="B23" s="32">
        <v>258161</v>
      </c>
      <c r="C23" s="32">
        <v>4277</v>
      </c>
      <c r="D23" s="32" t="s">
        <v>72</v>
      </c>
      <c r="E23" s="52">
        <v>2008</v>
      </c>
      <c r="F23" s="32" t="s">
        <v>19</v>
      </c>
      <c r="G23" s="32" t="s">
        <v>20</v>
      </c>
      <c r="H23" s="53">
        <v>2</v>
      </c>
      <c r="I23" s="53">
        <v>8.1999999999999993</v>
      </c>
      <c r="J23" s="53">
        <v>0</v>
      </c>
      <c r="K23" s="42">
        <f t="shared" ref="K23:K33" si="5">H23+I23-J23</f>
        <v>10.199999999999999</v>
      </c>
      <c r="L23" s="53">
        <v>2</v>
      </c>
      <c r="M23" s="53">
        <v>7.83</v>
      </c>
      <c r="N23" s="53">
        <v>0</v>
      </c>
      <c r="O23" s="42">
        <f t="shared" ref="O23:O33" si="6">L23+M23-N23</f>
        <v>9.83</v>
      </c>
      <c r="P23" s="53">
        <v>3.2</v>
      </c>
      <c r="Q23" s="53">
        <v>7</v>
      </c>
      <c r="R23" s="53">
        <v>0</v>
      </c>
      <c r="S23" s="42">
        <f t="shared" ref="S23:S33" si="7">P23+Q23-R23</f>
        <v>10.199999999999999</v>
      </c>
      <c r="T23" s="53">
        <v>3.2</v>
      </c>
      <c r="U23" s="53">
        <v>7.57</v>
      </c>
      <c r="V23" s="53">
        <v>0</v>
      </c>
      <c r="W23" s="42">
        <f t="shared" ref="W23:W33" si="8">T23+U23-V23</f>
        <v>10.77</v>
      </c>
      <c r="X23" s="42">
        <f t="shared" ref="X23:X33" si="9">K23+O23+S23+W23</f>
        <v>41</v>
      </c>
      <c r="Y23" s="3"/>
    </row>
    <row r="24" spans="1:25" x14ac:dyDescent="0.3">
      <c r="A24" s="32">
        <v>20</v>
      </c>
      <c r="B24" s="54"/>
      <c r="C24" s="54"/>
      <c r="D24" s="48" t="s">
        <v>126</v>
      </c>
      <c r="E24" s="52">
        <v>2009</v>
      </c>
      <c r="F24" s="32" t="s">
        <v>124</v>
      </c>
      <c r="G24" s="32"/>
      <c r="H24" s="53">
        <v>2</v>
      </c>
      <c r="I24" s="53">
        <v>8.6</v>
      </c>
      <c r="J24" s="53">
        <v>0</v>
      </c>
      <c r="K24" s="42">
        <f t="shared" si="5"/>
        <v>10.6</v>
      </c>
      <c r="L24" s="53">
        <v>2</v>
      </c>
      <c r="M24" s="53">
        <v>8.07</v>
      </c>
      <c r="N24" s="53">
        <v>0</v>
      </c>
      <c r="O24" s="42">
        <f t="shared" si="6"/>
        <v>10.07</v>
      </c>
      <c r="P24" s="53">
        <v>2.9</v>
      </c>
      <c r="Q24" s="53">
        <v>6.8</v>
      </c>
      <c r="R24" s="53">
        <v>0</v>
      </c>
      <c r="S24" s="42">
        <f t="shared" si="7"/>
        <v>9.6999999999999993</v>
      </c>
      <c r="T24" s="53">
        <v>2.9</v>
      </c>
      <c r="U24" s="53">
        <v>7.47</v>
      </c>
      <c r="V24" s="53">
        <v>0</v>
      </c>
      <c r="W24" s="42">
        <f t="shared" si="8"/>
        <v>10.37</v>
      </c>
      <c r="X24" s="42">
        <f t="shared" si="9"/>
        <v>40.74</v>
      </c>
      <c r="Y24" s="3"/>
    </row>
    <row r="25" spans="1:25" x14ac:dyDescent="0.3">
      <c r="A25" s="32">
        <v>21</v>
      </c>
      <c r="B25" s="55">
        <v>2188</v>
      </c>
      <c r="C25" s="55">
        <v>4277</v>
      </c>
      <c r="D25" s="32" t="s">
        <v>74</v>
      </c>
      <c r="E25" s="52">
        <v>2009</v>
      </c>
      <c r="F25" s="32" t="s">
        <v>38</v>
      </c>
      <c r="G25" s="32" t="s">
        <v>41</v>
      </c>
      <c r="H25" s="53">
        <v>2</v>
      </c>
      <c r="I25" s="53">
        <v>8.4700000000000006</v>
      </c>
      <c r="J25" s="53">
        <v>0</v>
      </c>
      <c r="K25" s="42">
        <f t="shared" si="5"/>
        <v>10.47</v>
      </c>
      <c r="L25" s="53">
        <v>2</v>
      </c>
      <c r="M25" s="53">
        <v>7.53</v>
      </c>
      <c r="N25" s="53">
        <v>0</v>
      </c>
      <c r="O25" s="42">
        <f t="shared" si="6"/>
        <v>9.5300000000000011</v>
      </c>
      <c r="P25" s="53">
        <v>2.4</v>
      </c>
      <c r="Q25" s="53">
        <v>8.1300000000000008</v>
      </c>
      <c r="R25" s="53">
        <v>0</v>
      </c>
      <c r="S25" s="42">
        <f t="shared" si="7"/>
        <v>10.530000000000001</v>
      </c>
      <c r="T25" s="53">
        <v>2.5</v>
      </c>
      <c r="U25" s="53">
        <v>7.43</v>
      </c>
      <c r="V25" s="53">
        <v>0</v>
      </c>
      <c r="W25" s="42">
        <f t="shared" si="8"/>
        <v>9.93</v>
      </c>
      <c r="X25" s="42">
        <f t="shared" si="9"/>
        <v>40.46</v>
      </c>
      <c r="Y25" s="3"/>
    </row>
    <row r="26" spans="1:25" x14ac:dyDescent="0.3">
      <c r="A26" s="32">
        <v>22</v>
      </c>
      <c r="B26" s="32">
        <v>104622</v>
      </c>
      <c r="C26" s="32">
        <v>4277</v>
      </c>
      <c r="D26" s="48" t="s">
        <v>127</v>
      </c>
      <c r="E26" s="52">
        <v>2008</v>
      </c>
      <c r="F26" s="32" t="s">
        <v>124</v>
      </c>
      <c r="G26" s="32"/>
      <c r="H26" s="53">
        <v>2</v>
      </c>
      <c r="I26" s="53">
        <v>8.4</v>
      </c>
      <c r="J26" s="53">
        <v>0</v>
      </c>
      <c r="K26" s="42">
        <f t="shared" si="5"/>
        <v>10.4</v>
      </c>
      <c r="L26" s="53">
        <v>2</v>
      </c>
      <c r="M26" s="53">
        <v>6.97</v>
      </c>
      <c r="N26" s="53">
        <v>0</v>
      </c>
      <c r="O26" s="42">
        <f t="shared" si="6"/>
        <v>8.9699999999999989</v>
      </c>
      <c r="P26" s="53">
        <v>2.7</v>
      </c>
      <c r="Q26" s="53">
        <v>7.4</v>
      </c>
      <c r="R26" s="53">
        <v>0</v>
      </c>
      <c r="S26" s="42">
        <f t="shared" si="7"/>
        <v>10.100000000000001</v>
      </c>
      <c r="T26" s="53">
        <v>3</v>
      </c>
      <c r="U26" s="53">
        <v>7.57</v>
      </c>
      <c r="V26" s="53">
        <v>0</v>
      </c>
      <c r="W26" s="42">
        <f t="shared" si="8"/>
        <v>10.57</v>
      </c>
      <c r="X26" s="42">
        <f t="shared" si="9"/>
        <v>40.04</v>
      </c>
      <c r="Y26" s="3"/>
    </row>
    <row r="27" spans="1:25" x14ac:dyDescent="0.3">
      <c r="A27" s="32">
        <v>23</v>
      </c>
      <c r="B27" s="32">
        <v>464822</v>
      </c>
      <c r="C27" s="32">
        <v>4277</v>
      </c>
      <c r="D27" s="48" t="s">
        <v>125</v>
      </c>
      <c r="E27" s="52">
        <v>2008</v>
      </c>
      <c r="F27" s="32" t="s">
        <v>124</v>
      </c>
      <c r="G27" s="32"/>
      <c r="H27" s="53">
        <v>2</v>
      </c>
      <c r="I27" s="53">
        <v>8.27</v>
      </c>
      <c r="J27" s="53">
        <v>0</v>
      </c>
      <c r="K27" s="42">
        <f t="shared" si="5"/>
        <v>10.27</v>
      </c>
      <c r="L27" s="53">
        <v>1.6</v>
      </c>
      <c r="M27" s="53">
        <v>7.5</v>
      </c>
      <c r="N27" s="53">
        <v>0</v>
      </c>
      <c r="O27" s="42">
        <f t="shared" si="6"/>
        <v>9.1</v>
      </c>
      <c r="P27" s="53">
        <v>2.9</v>
      </c>
      <c r="Q27" s="53">
        <v>7.8</v>
      </c>
      <c r="R27" s="53">
        <v>0</v>
      </c>
      <c r="S27" s="42">
        <f t="shared" si="7"/>
        <v>10.7</v>
      </c>
      <c r="T27" s="53">
        <v>2.4</v>
      </c>
      <c r="U27" s="53">
        <v>7.5</v>
      </c>
      <c r="V27" s="53">
        <v>0</v>
      </c>
      <c r="W27" s="42">
        <f t="shared" si="8"/>
        <v>9.9</v>
      </c>
      <c r="X27" s="42">
        <f t="shared" si="9"/>
        <v>39.97</v>
      </c>
      <c r="Y27" s="3"/>
    </row>
    <row r="28" spans="1:25" x14ac:dyDescent="0.3">
      <c r="A28" s="32">
        <v>24</v>
      </c>
      <c r="B28" s="32">
        <v>562229</v>
      </c>
      <c r="C28" s="32">
        <v>4277</v>
      </c>
      <c r="D28" s="32" t="s">
        <v>73</v>
      </c>
      <c r="E28" s="52">
        <v>2011</v>
      </c>
      <c r="F28" s="32" t="s">
        <v>19</v>
      </c>
      <c r="G28" s="32" t="s">
        <v>20</v>
      </c>
      <c r="H28" s="53">
        <v>2</v>
      </c>
      <c r="I28" s="53">
        <v>7.27</v>
      </c>
      <c r="J28" s="53">
        <v>0</v>
      </c>
      <c r="K28" s="42">
        <f t="shared" si="5"/>
        <v>9.27</v>
      </c>
      <c r="L28" s="53">
        <v>2.1</v>
      </c>
      <c r="M28" s="53">
        <v>7.13</v>
      </c>
      <c r="N28" s="53">
        <v>0</v>
      </c>
      <c r="O28" s="42">
        <f t="shared" si="6"/>
        <v>9.23</v>
      </c>
      <c r="P28" s="53">
        <v>3</v>
      </c>
      <c r="Q28" s="53">
        <v>8</v>
      </c>
      <c r="R28" s="53">
        <v>0</v>
      </c>
      <c r="S28" s="42">
        <f t="shared" si="7"/>
        <v>11</v>
      </c>
      <c r="T28" s="53">
        <v>2.2999999999999998</v>
      </c>
      <c r="U28" s="53">
        <v>7.57</v>
      </c>
      <c r="V28" s="53">
        <v>0</v>
      </c>
      <c r="W28" s="42">
        <f t="shared" si="8"/>
        <v>9.870000000000001</v>
      </c>
      <c r="X28" s="42">
        <f t="shared" si="9"/>
        <v>39.370000000000005</v>
      </c>
      <c r="Y28" s="3"/>
    </row>
    <row r="29" spans="1:25" x14ac:dyDescent="0.3">
      <c r="A29" s="32">
        <v>25</v>
      </c>
      <c r="B29" s="32">
        <v>924316</v>
      </c>
      <c r="C29" s="32">
        <v>4277</v>
      </c>
      <c r="D29" s="32" t="s">
        <v>110</v>
      </c>
      <c r="E29" s="52">
        <v>2009</v>
      </c>
      <c r="F29" s="32" t="s">
        <v>38</v>
      </c>
      <c r="G29" s="32" t="s">
        <v>41</v>
      </c>
      <c r="H29" s="53">
        <v>2</v>
      </c>
      <c r="I29" s="53">
        <v>9</v>
      </c>
      <c r="J29" s="53">
        <v>0</v>
      </c>
      <c r="K29" s="42">
        <f t="shared" si="5"/>
        <v>11</v>
      </c>
      <c r="L29" s="53">
        <v>1.6</v>
      </c>
      <c r="M29" s="53">
        <v>8.17</v>
      </c>
      <c r="N29" s="53">
        <v>0</v>
      </c>
      <c r="O29" s="42">
        <f t="shared" si="6"/>
        <v>9.77</v>
      </c>
      <c r="P29" s="53">
        <v>2.8</v>
      </c>
      <c r="Q29" s="53">
        <v>6.87</v>
      </c>
      <c r="R29" s="53">
        <v>2</v>
      </c>
      <c r="S29" s="42">
        <f t="shared" si="7"/>
        <v>7.67</v>
      </c>
      <c r="T29" s="53">
        <v>2.2000000000000002</v>
      </c>
      <c r="U29" s="53">
        <v>7.77</v>
      </c>
      <c r="V29" s="53">
        <v>0</v>
      </c>
      <c r="W29" s="42">
        <f t="shared" si="8"/>
        <v>9.9699999999999989</v>
      </c>
      <c r="X29" s="42">
        <f t="shared" si="9"/>
        <v>38.409999999999997</v>
      </c>
      <c r="Y29" s="3"/>
    </row>
    <row r="30" spans="1:25" x14ac:dyDescent="0.3">
      <c r="A30" s="32">
        <v>26</v>
      </c>
      <c r="B30" s="54"/>
      <c r="C30" s="54"/>
      <c r="D30" s="48" t="s">
        <v>128</v>
      </c>
      <c r="E30" s="52">
        <v>2008</v>
      </c>
      <c r="F30" s="32" t="s">
        <v>124</v>
      </c>
      <c r="G30" s="32"/>
      <c r="H30" s="53">
        <v>2</v>
      </c>
      <c r="I30" s="53">
        <v>7.8</v>
      </c>
      <c r="J30" s="53">
        <v>0</v>
      </c>
      <c r="K30" s="42">
        <f t="shared" si="5"/>
        <v>9.8000000000000007</v>
      </c>
      <c r="L30" s="53">
        <v>2</v>
      </c>
      <c r="M30" s="53">
        <v>6.77</v>
      </c>
      <c r="N30" s="53">
        <v>0</v>
      </c>
      <c r="O30" s="42">
        <f t="shared" si="6"/>
        <v>8.77</v>
      </c>
      <c r="P30" s="53">
        <v>2.9</v>
      </c>
      <c r="Q30" s="53">
        <v>6.47</v>
      </c>
      <c r="R30" s="53">
        <v>0</v>
      </c>
      <c r="S30" s="42">
        <f t="shared" si="7"/>
        <v>9.3699999999999992</v>
      </c>
      <c r="T30" s="53">
        <v>2.4</v>
      </c>
      <c r="U30" s="53">
        <v>7.5</v>
      </c>
      <c r="V30" s="53">
        <v>0</v>
      </c>
      <c r="W30" s="42">
        <f t="shared" si="8"/>
        <v>9.9</v>
      </c>
      <c r="X30" s="42">
        <f t="shared" si="9"/>
        <v>37.839999999999996</v>
      </c>
      <c r="Y30" s="3"/>
    </row>
    <row r="31" spans="1:25" x14ac:dyDescent="0.3">
      <c r="A31" s="32">
        <v>27</v>
      </c>
      <c r="B31" s="55">
        <v>2198</v>
      </c>
      <c r="C31" s="55">
        <v>4277</v>
      </c>
      <c r="D31" s="32" t="s">
        <v>71</v>
      </c>
      <c r="E31" s="52">
        <v>2009</v>
      </c>
      <c r="F31" s="32" t="s">
        <v>19</v>
      </c>
      <c r="G31" s="32" t="s">
        <v>20</v>
      </c>
      <c r="H31" s="53">
        <v>2</v>
      </c>
      <c r="I31" s="53">
        <v>8</v>
      </c>
      <c r="J31" s="53">
        <v>0</v>
      </c>
      <c r="K31" s="42">
        <f t="shared" si="5"/>
        <v>10</v>
      </c>
      <c r="L31" s="53">
        <v>1.6</v>
      </c>
      <c r="M31" s="53">
        <v>6.2</v>
      </c>
      <c r="N31" s="53">
        <v>0</v>
      </c>
      <c r="O31" s="42">
        <f t="shared" si="6"/>
        <v>7.8000000000000007</v>
      </c>
      <c r="P31" s="53">
        <v>3.1</v>
      </c>
      <c r="Q31" s="53">
        <v>6.2</v>
      </c>
      <c r="R31" s="53">
        <v>0</v>
      </c>
      <c r="S31" s="42">
        <f t="shared" si="7"/>
        <v>9.3000000000000007</v>
      </c>
      <c r="T31" s="53">
        <v>2.9</v>
      </c>
      <c r="U31" s="53">
        <v>6.83</v>
      </c>
      <c r="V31" s="53">
        <v>0</v>
      </c>
      <c r="W31" s="42">
        <f t="shared" si="8"/>
        <v>9.73</v>
      </c>
      <c r="X31" s="42">
        <f t="shared" si="9"/>
        <v>36.83</v>
      </c>
      <c r="Y31" s="3"/>
    </row>
    <row r="32" spans="1:25" x14ac:dyDescent="0.3">
      <c r="A32" s="32">
        <v>28</v>
      </c>
      <c r="B32" s="32">
        <v>515259</v>
      </c>
      <c r="C32" s="32">
        <v>4277</v>
      </c>
      <c r="D32" s="32" t="s">
        <v>76</v>
      </c>
      <c r="E32" s="52">
        <v>2008</v>
      </c>
      <c r="F32" s="32" t="s">
        <v>38</v>
      </c>
      <c r="G32" s="32" t="s">
        <v>41</v>
      </c>
      <c r="H32" s="53">
        <v>2</v>
      </c>
      <c r="I32" s="53">
        <v>7.1</v>
      </c>
      <c r="J32" s="53">
        <v>0</v>
      </c>
      <c r="K32" s="42">
        <f t="shared" si="5"/>
        <v>9.1</v>
      </c>
      <c r="L32" s="53">
        <v>1.6</v>
      </c>
      <c r="M32" s="53">
        <v>6.63</v>
      </c>
      <c r="N32" s="53">
        <v>0</v>
      </c>
      <c r="O32" s="42">
        <f t="shared" si="6"/>
        <v>8.23</v>
      </c>
      <c r="P32" s="53">
        <v>3</v>
      </c>
      <c r="Q32" s="53">
        <v>5.5</v>
      </c>
      <c r="R32" s="53">
        <v>0</v>
      </c>
      <c r="S32" s="42">
        <f t="shared" si="7"/>
        <v>8.5</v>
      </c>
      <c r="T32" s="53">
        <v>2.4</v>
      </c>
      <c r="U32" s="53">
        <v>7.13</v>
      </c>
      <c r="V32" s="53">
        <v>0</v>
      </c>
      <c r="W32" s="42">
        <f t="shared" si="8"/>
        <v>9.5299999999999994</v>
      </c>
      <c r="X32" s="42">
        <f t="shared" si="9"/>
        <v>35.36</v>
      </c>
      <c r="Y32" s="3"/>
    </row>
    <row r="33" spans="1:25" x14ac:dyDescent="0.3">
      <c r="A33" s="32">
        <v>29</v>
      </c>
      <c r="B33" s="32">
        <v>855293</v>
      </c>
      <c r="C33" s="32">
        <v>4277</v>
      </c>
      <c r="D33" s="32" t="s">
        <v>75</v>
      </c>
      <c r="E33" s="52">
        <v>2007</v>
      </c>
      <c r="F33" s="32" t="s">
        <v>38</v>
      </c>
      <c r="G33" s="32" t="s">
        <v>41</v>
      </c>
      <c r="H33" s="53">
        <v>2</v>
      </c>
      <c r="I33" s="53">
        <v>8</v>
      </c>
      <c r="J33" s="53">
        <v>0</v>
      </c>
      <c r="K33" s="42">
        <f t="shared" si="5"/>
        <v>10</v>
      </c>
      <c r="L33" s="53">
        <v>1.6</v>
      </c>
      <c r="M33" s="53">
        <v>6.27</v>
      </c>
      <c r="N33" s="53">
        <v>0</v>
      </c>
      <c r="O33" s="42">
        <f t="shared" si="6"/>
        <v>7.8699999999999992</v>
      </c>
      <c r="P33" s="53">
        <v>2.8</v>
      </c>
      <c r="Q33" s="53">
        <v>5.3</v>
      </c>
      <c r="R33" s="53">
        <v>0</v>
      </c>
      <c r="S33" s="42">
        <f t="shared" si="7"/>
        <v>8.1</v>
      </c>
      <c r="T33" s="53">
        <v>2.2000000000000002</v>
      </c>
      <c r="U33" s="53">
        <v>6.93</v>
      </c>
      <c r="V33" s="53">
        <v>0</v>
      </c>
      <c r="W33" s="42">
        <f t="shared" si="8"/>
        <v>9.129999999999999</v>
      </c>
      <c r="X33" s="42">
        <f t="shared" si="9"/>
        <v>35.099999999999994</v>
      </c>
      <c r="Y33" s="3"/>
    </row>
    <row r="34" spans="1:25" x14ac:dyDescent="0.3">
      <c r="Y34" s="3"/>
    </row>
    <row r="35" spans="1:25" x14ac:dyDescent="0.3">
      <c r="Y35" s="3"/>
    </row>
    <row r="36" spans="1:25" x14ac:dyDescent="0.3">
      <c r="Y36" s="3"/>
    </row>
    <row r="37" spans="1:25" x14ac:dyDescent="0.3">
      <c r="Y37" s="3"/>
    </row>
    <row r="38" spans="1:25" x14ac:dyDescent="0.3">
      <c r="Y38" s="3"/>
    </row>
    <row r="39" spans="1:25" x14ac:dyDescent="0.3">
      <c r="Y39" s="3"/>
    </row>
  </sheetData>
  <sheetProtection formatCells="0" formatColumns="0" formatRows="0" insertColumns="0" insertRows="0" insertHyperlinks="0" deleteColumns="0" deleteRows="0" sort="0" autoFilter="0" pivotTables="0"/>
  <sortState ref="D23:X33">
    <sortCondition descending="1" ref="X22"/>
  </sortState>
  <pageMargins left="0.2" right="0.19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70" zoomScaleNormal="70" workbookViewId="0">
      <selection activeCell="Y7" sqref="Y7"/>
    </sheetView>
  </sheetViews>
  <sheetFormatPr defaultRowHeight="14.4" x14ac:dyDescent="0.3"/>
  <cols>
    <col min="1" max="1" width="4.88671875" customWidth="1"/>
    <col min="2" max="3" width="10" hidden="1" customWidth="1"/>
    <col min="4" max="4" width="17.6640625" customWidth="1"/>
    <col min="5" max="5" width="4.44140625" style="7" customWidth="1"/>
    <col min="6" max="6" width="21.109375" style="7" customWidth="1"/>
    <col min="7" max="7" width="14.44140625" style="7" hidden="1" customWidth="1"/>
    <col min="8" max="8" width="6.6640625" customWidth="1"/>
    <col min="9" max="9" width="7" customWidth="1"/>
    <col min="10" max="10" width="7" hidden="1" customWidth="1"/>
    <col min="11" max="11" width="8" customWidth="1"/>
    <col min="12" max="12" width="7" customWidth="1"/>
    <col min="13" max="13" width="6.44140625" customWidth="1"/>
    <col min="14" max="14" width="7" hidden="1" customWidth="1"/>
    <col min="15" max="15" width="8" customWidth="1"/>
    <col min="16" max="17" width="7" customWidth="1"/>
    <col min="18" max="18" width="7" hidden="1" customWidth="1"/>
    <col min="19" max="19" width="8" customWidth="1"/>
    <col min="20" max="21" width="7" customWidth="1"/>
    <col min="22" max="22" width="7" hidden="1" customWidth="1"/>
    <col min="23" max="24" width="8" customWidth="1"/>
    <col min="25" max="25" width="15" customWidth="1"/>
  </cols>
  <sheetData>
    <row r="1" spans="1:25" ht="18" x14ac:dyDescent="0.35">
      <c r="D1" s="1" t="s">
        <v>0</v>
      </c>
      <c r="G1" s="58" t="s">
        <v>1</v>
      </c>
      <c r="I1" s="1" t="s">
        <v>2</v>
      </c>
    </row>
    <row r="4" spans="1:25" x14ac:dyDescent="0.3">
      <c r="A4" s="2" t="s">
        <v>3</v>
      </c>
      <c r="B4" s="2" t="s">
        <v>4</v>
      </c>
      <c r="C4" s="2" t="s">
        <v>5</v>
      </c>
      <c r="D4" s="2" t="s">
        <v>6</v>
      </c>
      <c r="E4" s="59" t="s">
        <v>7</v>
      </c>
      <c r="F4" s="59" t="s">
        <v>8</v>
      </c>
      <c r="G4" s="59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10</v>
      </c>
      <c r="M4" s="2" t="s">
        <v>11</v>
      </c>
      <c r="N4" s="2" t="s">
        <v>12</v>
      </c>
      <c r="O4" s="2" t="s">
        <v>14</v>
      </c>
      <c r="P4" s="2" t="s">
        <v>10</v>
      </c>
      <c r="Q4" s="2" t="s">
        <v>11</v>
      </c>
      <c r="R4" s="2" t="s">
        <v>12</v>
      </c>
      <c r="S4" s="2" t="s">
        <v>15</v>
      </c>
      <c r="T4" s="2" t="s">
        <v>10</v>
      </c>
      <c r="U4" s="2" t="s">
        <v>11</v>
      </c>
      <c r="V4" s="2" t="s">
        <v>12</v>
      </c>
      <c r="W4" s="2" t="s">
        <v>16</v>
      </c>
      <c r="X4" s="2" t="s">
        <v>17</v>
      </c>
    </row>
    <row r="5" spans="1:25" x14ac:dyDescent="0.3">
      <c r="A5" s="32">
        <v>1</v>
      </c>
      <c r="B5" s="32">
        <v>412576</v>
      </c>
      <c r="C5" s="32">
        <v>7949</v>
      </c>
      <c r="D5" s="32" t="s">
        <v>21</v>
      </c>
      <c r="E5" s="56">
        <v>2011</v>
      </c>
      <c r="F5" s="56" t="s">
        <v>22</v>
      </c>
      <c r="G5" s="56" t="s">
        <v>23</v>
      </c>
      <c r="H5" s="57">
        <v>10</v>
      </c>
      <c r="I5" s="57">
        <v>7.5</v>
      </c>
      <c r="J5" s="57">
        <v>0</v>
      </c>
      <c r="K5" s="54">
        <f>H5+I5-J5</f>
        <v>17.5</v>
      </c>
      <c r="L5" s="57">
        <v>10</v>
      </c>
      <c r="M5" s="57">
        <v>8.77</v>
      </c>
      <c r="N5" s="57">
        <v>0</v>
      </c>
      <c r="O5" s="54">
        <f>L5+M5-N5</f>
        <v>18.77</v>
      </c>
      <c r="P5" s="57">
        <v>10</v>
      </c>
      <c r="Q5" s="57">
        <v>7.7</v>
      </c>
      <c r="R5" s="57">
        <v>0</v>
      </c>
      <c r="S5" s="54">
        <f>P5+Q5-R5</f>
        <v>17.7</v>
      </c>
      <c r="T5" s="57">
        <v>10</v>
      </c>
      <c r="U5" s="57">
        <v>6.3</v>
      </c>
      <c r="V5" s="57">
        <v>0</v>
      </c>
      <c r="W5" s="54">
        <f>T5+U5-V5</f>
        <v>16.3</v>
      </c>
      <c r="X5" s="54">
        <f>K5+O5+S5+W5</f>
        <v>70.27</v>
      </c>
    </row>
    <row r="6" spans="1:25" x14ac:dyDescent="0.3">
      <c r="A6" s="32">
        <v>2</v>
      </c>
      <c r="B6" s="32">
        <v>532667</v>
      </c>
      <c r="C6" s="32">
        <v>4277</v>
      </c>
      <c r="D6" s="32" t="s">
        <v>24</v>
      </c>
      <c r="E6" s="56">
        <v>2011</v>
      </c>
      <c r="F6" s="56" t="s">
        <v>22</v>
      </c>
      <c r="G6" s="56" t="s">
        <v>23</v>
      </c>
      <c r="H6" s="57">
        <v>10</v>
      </c>
      <c r="I6" s="57">
        <v>7</v>
      </c>
      <c r="J6" s="57">
        <v>0</v>
      </c>
      <c r="K6" s="54">
        <f>H6+I6-J6</f>
        <v>17</v>
      </c>
      <c r="L6" s="57">
        <v>10</v>
      </c>
      <c r="M6" s="57">
        <v>7.93</v>
      </c>
      <c r="N6" s="57">
        <v>0</v>
      </c>
      <c r="O6" s="54">
        <f>L6+M6-N6</f>
        <v>17.93</v>
      </c>
      <c r="P6" s="57">
        <v>10</v>
      </c>
      <c r="Q6" s="57">
        <v>6.65</v>
      </c>
      <c r="R6" s="57">
        <v>0</v>
      </c>
      <c r="S6" s="54">
        <f>P6+Q6-R6</f>
        <v>16.649999999999999</v>
      </c>
      <c r="T6" s="57">
        <v>10</v>
      </c>
      <c r="U6" s="57">
        <v>6.8</v>
      </c>
      <c r="V6" s="57">
        <v>0</v>
      </c>
      <c r="W6" s="54">
        <f>T6+U6-V6</f>
        <v>16.8</v>
      </c>
      <c r="X6" s="54">
        <f>K6+O6+S6+W6</f>
        <v>68.38</v>
      </c>
    </row>
    <row r="7" spans="1:25" x14ac:dyDescent="0.3">
      <c r="A7" s="32">
        <v>3</v>
      </c>
      <c r="B7" s="32">
        <v>996917</v>
      </c>
      <c r="C7" s="32">
        <v>4277</v>
      </c>
      <c r="D7" s="32" t="s">
        <v>18</v>
      </c>
      <c r="E7" s="56">
        <v>2010</v>
      </c>
      <c r="F7" s="56" t="s">
        <v>19</v>
      </c>
      <c r="G7" s="56" t="s">
        <v>20</v>
      </c>
      <c r="H7" s="57">
        <v>10</v>
      </c>
      <c r="I7" s="57">
        <v>6.87</v>
      </c>
      <c r="J7" s="57">
        <v>0</v>
      </c>
      <c r="K7" s="54">
        <f>H7+I7-J7</f>
        <v>16.87</v>
      </c>
      <c r="L7" s="57">
        <v>10</v>
      </c>
      <c r="M7" s="57">
        <v>8.5</v>
      </c>
      <c r="N7" s="57">
        <v>0</v>
      </c>
      <c r="O7" s="54">
        <f>L7+M7-N7</f>
        <v>18.5</v>
      </c>
      <c r="P7" s="57">
        <v>10</v>
      </c>
      <c r="Q7" s="57">
        <v>6.8</v>
      </c>
      <c r="R7" s="57">
        <v>0</v>
      </c>
      <c r="S7" s="54">
        <f>P7+Q7-R7</f>
        <v>16.8</v>
      </c>
      <c r="T7" s="57">
        <v>9</v>
      </c>
      <c r="U7" s="57">
        <v>6.7</v>
      </c>
      <c r="V7" s="57">
        <v>0</v>
      </c>
      <c r="W7" s="54">
        <f>T7+U7-V7</f>
        <v>15.7</v>
      </c>
      <c r="X7" s="54">
        <f>K7+O7+S7+W7</f>
        <v>67.87</v>
      </c>
    </row>
    <row r="9" spans="1:25" x14ac:dyDescent="0.3">
      <c r="I9" s="10" t="s">
        <v>142</v>
      </c>
    </row>
    <row r="11" spans="1:25" x14ac:dyDescent="0.3">
      <c r="A11" s="2" t="s">
        <v>3</v>
      </c>
      <c r="B11" s="2" t="s">
        <v>26</v>
      </c>
      <c r="C11" s="2" t="s">
        <v>5</v>
      </c>
      <c r="D11" s="2" t="s">
        <v>6</v>
      </c>
      <c r="E11" s="59" t="s">
        <v>7</v>
      </c>
      <c r="F11" s="59" t="s">
        <v>8</v>
      </c>
      <c r="G11" s="59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10</v>
      </c>
      <c r="M11" s="2" t="s">
        <v>11</v>
      </c>
      <c r="N11" s="2" t="s">
        <v>12</v>
      </c>
      <c r="O11" s="2" t="s">
        <v>14</v>
      </c>
      <c r="P11" s="2" t="s">
        <v>10</v>
      </c>
      <c r="Q11" s="2" t="s">
        <v>11</v>
      </c>
      <c r="R11" s="2" t="s">
        <v>12</v>
      </c>
      <c r="S11" s="2" t="s">
        <v>15</v>
      </c>
      <c r="T11" s="2" t="s">
        <v>10</v>
      </c>
      <c r="U11" s="2" t="s">
        <v>11</v>
      </c>
      <c r="V11" s="2" t="s">
        <v>12</v>
      </c>
      <c r="W11" s="2" t="s">
        <v>16</v>
      </c>
      <c r="X11" s="2" t="s">
        <v>17</v>
      </c>
    </row>
    <row r="12" spans="1:25" x14ac:dyDescent="0.3">
      <c r="A12" s="32">
        <v>1</v>
      </c>
      <c r="B12" s="32">
        <v>390113</v>
      </c>
      <c r="C12" s="32">
        <v>4277</v>
      </c>
      <c r="D12" s="32" t="s">
        <v>113</v>
      </c>
      <c r="E12" s="56">
        <v>2010</v>
      </c>
      <c r="F12" s="56" t="s">
        <v>22</v>
      </c>
      <c r="G12" s="56" t="s">
        <v>23</v>
      </c>
      <c r="H12" s="57">
        <v>3</v>
      </c>
      <c r="I12" s="57">
        <v>9.1999999999999993</v>
      </c>
      <c r="J12" s="57">
        <v>0</v>
      </c>
      <c r="K12" s="54">
        <f t="shared" ref="K12:K36" si="0">H12+I12-J12</f>
        <v>12.2</v>
      </c>
      <c r="L12" s="57">
        <v>2</v>
      </c>
      <c r="M12" s="57">
        <v>9.17</v>
      </c>
      <c r="N12" s="57">
        <v>0</v>
      </c>
      <c r="O12" s="54">
        <f t="shared" ref="O12:O36" si="1">L12+M12-N12</f>
        <v>11.17</v>
      </c>
      <c r="P12" s="57">
        <v>2</v>
      </c>
      <c r="Q12" s="57">
        <v>9.1</v>
      </c>
      <c r="R12" s="57">
        <v>0</v>
      </c>
      <c r="S12" s="54">
        <f t="shared" ref="S12:S36" si="2">P12+Q12-R12</f>
        <v>11.1</v>
      </c>
      <c r="T12" s="57">
        <v>2.5</v>
      </c>
      <c r="U12" s="57">
        <v>9</v>
      </c>
      <c r="V12" s="57">
        <v>0</v>
      </c>
      <c r="W12" s="54">
        <f t="shared" ref="W12:W36" si="3">T12+U12-V12</f>
        <v>11.5</v>
      </c>
      <c r="X12" s="54">
        <f t="shared" ref="X12:X36" si="4">K12+O12+S12+W12</f>
        <v>45.97</v>
      </c>
      <c r="Y12" s="3"/>
    </row>
    <row r="13" spans="1:25" x14ac:dyDescent="0.3">
      <c r="A13" s="32">
        <v>2</v>
      </c>
      <c r="B13" s="32">
        <v>442000</v>
      </c>
      <c r="C13" s="32">
        <v>4277</v>
      </c>
      <c r="D13" s="32" t="s">
        <v>122</v>
      </c>
      <c r="E13" s="56">
        <v>2009</v>
      </c>
      <c r="F13" s="56" t="s">
        <v>22</v>
      </c>
      <c r="G13" s="56" t="s">
        <v>92</v>
      </c>
      <c r="H13" s="57">
        <v>3</v>
      </c>
      <c r="I13" s="57">
        <v>9.1300000000000008</v>
      </c>
      <c r="J13" s="57">
        <v>0</v>
      </c>
      <c r="K13" s="54">
        <f t="shared" si="0"/>
        <v>12.13</v>
      </c>
      <c r="L13" s="57">
        <v>2</v>
      </c>
      <c r="M13" s="57">
        <v>8.77</v>
      </c>
      <c r="N13" s="57">
        <v>0</v>
      </c>
      <c r="O13" s="54">
        <f t="shared" si="1"/>
        <v>10.77</v>
      </c>
      <c r="P13" s="57">
        <v>2</v>
      </c>
      <c r="Q13" s="57">
        <v>9.1999999999999993</v>
      </c>
      <c r="R13" s="57">
        <v>0</v>
      </c>
      <c r="S13" s="54">
        <f t="shared" si="2"/>
        <v>11.2</v>
      </c>
      <c r="T13" s="57">
        <v>2.5</v>
      </c>
      <c r="U13" s="57">
        <v>9.23</v>
      </c>
      <c r="V13" s="57">
        <v>0</v>
      </c>
      <c r="W13" s="54">
        <f t="shared" si="3"/>
        <v>11.73</v>
      </c>
      <c r="X13" s="54">
        <f t="shared" si="4"/>
        <v>45.83</v>
      </c>
      <c r="Y13" s="3"/>
    </row>
    <row r="14" spans="1:25" x14ac:dyDescent="0.3">
      <c r="A14" s="32">
        <v>3</v>
      </c>
      <c r="B14" s="32">
        <v>889111</v>
      </c>
      <c r="C14" s="32">
        <v>4277</v>
      </c>
      <c r="D14" s="32" t="s">
        <v>120</v>
      </c>
      <c r="E14" s="56">
        <v>2009</v>
      </c>
      <c r="F14" s="56" t="s">
        <v>22</v>
      </c>
      <c r="G14" s="56" t="s">
        <v>92</v>
      </c>
      <c r="H14" s="57">
        <v>3</v>
      </c>
      <c r="I14" s="57">
        <v>9.4700000000000006</v>
      </c>
      <c r="J14" s="57">
        <v>0</v>
      </c>
      <c r="K14" s="54">
        <f t="shared" si="0"/>
        <v>12.47</v>
      </c>
      <c r="L14" s="57">
        <v>2</v>
      </c>
      <c r="M14" s="57">
        <v>9.1300000000000008</v>
      </c>
      <c r="N14" s="57">
        <v>0</v>
      </c>
      <c r="O14" s="54">
        <f t="shared" si="1"/>
        <v>11.13</v>
      </c>
      <c r="P14" s="57">
        <v>2</v>
      </c>
      <c r="Q14" s="57">
        <v>9</v>
      </c>
      <c r="R14" s="57">
        <v>0</v>
      </c>
      <c r="S14" s="54">
        <f t="shared" si="2"/>
        <v>11</v>
      </c>
      <c r="T14" s="57">
        <v>2.5</v>
      </c>
      <c r="U14" s="57">
        <v>8.67</v>
      </c>
      <c r="V14" s="57">
        <v>0</v>
      </c>
      <c r="W14" s="54">
        <f t="shared" si="3"/>
        <v>11.17</v>
      </c>
      <c r="X14" s="54">
        <f t="shared" si="4"/>
        <v>45.77</v>
      </c>
      <c r="Y14" s="3"/>
    </row>
    <row r="15" spans="1:25" x14ac:dyDescent="0.3">
      <c r="A15" s="32">
        <v>4</v>
      </c>
      <c r="B15" s="32">
        <v>538064</v>
      </c>
      <c r="C15" s="32">
        <v>4277</v>
      </c>
      <c r="D15" s="32" t="s">
        <v>111</v>
      </c>
      <c r="E15" s="56">
        <v>2010</v>
      </c>
      <c r="F15" s="56" t="s">
        <v>22</v>
      </c>
      <c r="G15" s="56" t="s">
        <v>47</v>
      </c>
      <c r="H15" s="57">
        <v>3</v>
      </c>
      <c r="I15" s="57">
        <v>9</v>
      </c>
      <c r="J15" s="57">
        <v>0</v>
      </c>
      <c r="K15" s="54">
        <f t="shared" si="0"/>
        <v>12</v>
      </c>
      <c r="L15" s="57">
        <v>2</v>
      </c>
      <c r="M15" s="57">
        <v>9.1300000000000008</v>
      </c>
      <c r="N15" s="57">
        <v>0</v>
      </c>
      <c r="O15" s="54">
        <f t="shared" si="1"/>
        <v>11.13</v>
      </c>
      <c r="P15" s="57">
        <v>2</v>
      </c>
      <c r="Q15" s="57">
        <v>9.25</v>
      </c>
      <c r="R15" s="57">
        <v>0</v>
      </c>
      <c r="S15" s="54">
        <f t="shared" si="2"/>
        <v>11.25</v>
      </c>
      <c r="T15" s="57">
        <v>2.5</v>
      </c>
      <c r="U15" s="57">
        <v>8.8000000000000007</v>
      </c>
      <c r="V15" s="57">
        <v>0</v>
      </c>
      <c r="W15" s="54">
        <f t="shared" si="3"/>
        <v>11.3</v>
      </c>
      <c r="X15" s="54">
        <f t="shared" si="4"/>
        <v>45.680000000000007</v>
      </c>
      <c r="Y15" s="3"/>
    </row>
    <row r="16" spans="1:25" x14ac:dyDescent="0.3">
      <c r="A16" s="32">
        <v>5</v>
      </c>
      <c r="B16" s="54"/>
      <c r="C16" s="54"/>
      <c r="D16" s="32" t="s">
        <v>121</v>
      </c>
      <c r="E16" s="56">
        <v>2010</v>
      </c>
      <c r="F16" s="56" t="s">
        <v>22</v>
      </c>
      <c r="G16" s="56" t="s">
        <v>92</v>
      </c>
      <c r="H16" s="57">
        <v>3</v>
      </c>
      <c r="I16" s="57">
        <v>9.1999999999999993</v>
      </c>
      <c r="J16" s="57">
        <v>0</v>
      </c>
      <c r="K16" s="54">
        <f t="shared" si="0"/>
        <v>12.2</v>
      </c>
      <c r="L16" s="57">
        <v>2</v>
      </c>
      <c r="M16" s="57">
        <v>9.4700000000000006</v>
      </c>
      <c r="N16" s="57">
        <v>0</v>
      </c>
      <c r="O16" s="54">
        <f t="shared" si="1"/>
        <v>11.47</v>
      </c>
      <c r="P16" s="57">
        <v>2</v>
      </c>
      <c r="Q16" s="57">
        <v>7.9</v>
      </c>
      <c r="R16" s="57">
        <v>0</v>
      </c>
      <c r="S16" s="54">
        <f t="shared" si="2"/>
        <v>9.9</v>
      </c>
      <c r="T16" s="57">
        <v>2.5</v>
      </c>
      <c r="U16" s="57">
        <v>9.1</v>
      </c>
      <c r="V16" s="57">
        <v>0</v>
      </c>
      <c r="W16" s="54">
        <f t="shared" si="3"/>
        <v>11.6</v>
      </c>
      <c r="X16" s="54">
        <f t="shared" si="4"/>
        <v>45.17</v>
      </c>
      <c r="Y16" s="3"/>
    </row>
    <row r="17" spans="1:25" x14ac:dyDescent="0.3">
      <c r="A17" s="32">
        <v>6</v>
      </c>
      <c r="B17" s="55">
        <v>2186</v>
      </c>
      <c r="C17" s="55">
        <v>4277</v>
      </c>
      <c r="D17" s="32" t="s">
        <v>112</v>
      </c>
      <c r="E17" s="56">
        <v>2010</v>
      </c>
      <c r="F17" s="56" t="s">
        <v>22</v>
      </c>
      <c r="G17" s="56" t="s">
        <v>47</v>
      </c>
      <c r="H17" s="57">
        <v>3</v>
      </c>
      <c r="I17" s="57">
        <v>9.17</v>
      </c>
      <c r="J17" s="57">
        <v>0</v>
      </c>
      <c r="K17" s="54">
        <f t="shared" si="0"/>
        <v>12.17</v>
      </c>
      <c r="L17" s="57">
        <v>2</v>
      </c>
      <c r="M17" s="57">
        <v>9.4</v>
      </c>
      <c r="N17" s="57">
        <v>0</v>
      </c>
      <c r="O17" s="54">
        <f t="shared" si="1"/>
        <v>11.4</v>
      </c>
      <c r="P17" s="57">
        <v>2</v>
      </c>
      <c r="Q17" s="57">
        <v>8.0500000000000007</v>
      </c>
      <c r="R17" s="57">
        <v>0</v>
      </c>
      <c r="S17" s="54">
        <f t="shared" si="2"/>
        <v>10.050000000000001</v>
      </c>
      <c r="T17" s="57">
        <v>2.5</v>
      </c>
      <c r="U17" s="57">
        <v>8.8000000000000007</v>
      </c>
      <c r="V17" s="57">
        <v>0</v>
      </c>
      <c r="W17" s="54">
        <f t="shared" si="3"/>
        <v>11.3</v>
      </c>
      <c r="X17" s="54">
        <f t="shared" si="4"/>
        <v>44.92</v>
      </c>
      <c r="Y17" s="3"/>
    </row>
    <row r="18" spans="1:25" x14ac:dyDescent="0.3">
      <c r="A18" s="32">
        <v>7</v>
      </c>
      <c r="B18" s="32">
        <v>826290</v>
      </c>
      <c r="C18" s="32">
        <v>4277</v>
      </c>
      <c r="D18" s="32" t="s">
        <v>114</v>
      </c>
      <c r="E18" s="56">
        <v>2010</v>
      </c>
      <c r="F18" s="56" t="s">
        <v>22</v>
      </c>
      <c r="G18" s="56" t="s">
        <v>47</v>
      </c>
      <c r="H18" s="57">
        <v>3</v>
      </c>
      <c r="I18" s="57">
        <v>8.6</v>
      </c>
      <c r="J18" s="57">
        <v>0</v>
      </c>
      <c r="K18" s="54">
        <f t="shared" si="0"/>
        <v>11.6</v>
      </c>
      <c r="L18" s="57">
        <v>2</v>
      </c>
      <c r="M18" s="57">
        <v>9.07</v>
      </c>
      <c r="N18" s="57">
        <v>0</v>
      </c>
      <c r="O18" s="54">
        <f t="shared" si="1"/>
        <v>11.07</v>
      </c>
      <c r="P18" s="57">
        <v>2</v>
      </c>
      <c r="Q18" s="57">
        <v>9</v>
      </c>
      <c r="R18" s="57">
        <v>0</v>
      </c>
      <c r="S18" s="54">
        <f t="shared" si="2"/>
        <v>11</v>
      </c>
      <c r="T18" s="57">
        <v>2.5</v>
      </c>
      <c r="U18" s="57">
        <v>8.6300000000000008</v>
      </c>
      <c r="V18" s="57">
        <v>0</v>
      </c>
      <c r="W18" s="54">
        <f t="shared" si="3"/>
        <v>11.13</v>
      </c>
      <c r="X18" s="54">
        <f t="shared" si="4"/>
        <v>44.800000000000004</v>
      </c>
      <c r="Y18" s="3"/>
    </row>
    <row r="19" spans="1:25" x14ac:dyDescent="0.3">
      <c r="A19" s="32">
        <v>8</v>
      </c>
      <c r="B19" s="32">
        <v>462843</v>
      </c>
      <c r="C19" s="32">
        <v>4277</v>
      </c>
      <c r="D19" s="32" t="s">
        <v>123</v>
      </c>
      <c r="E19" s="56">
        <v>2010</v>
      </c>
      <c r="F19" s="56" t="s">
        <v>22</v>
      </c>
      <c r="G19" s="56" t="s">
        <v>92</v>
      </c>
      <c r="H19" s="57">
        <v>3</v>
      </c>
      <c r="I19" s="57">
        <v>8.9700000000000006</v>
      </c>
      <c r="J19" s="57">
        <v>0</v>
      </c>
      <c r="K19" s="54">
        <f t="shared" si="0"/>
        <v>11.97</v>
      </c>
      <c r="L19" s="57">
        <v>2</v>
      </c>
      <c r="M19" s="57">
        <v>9.23</v>
      </c>
      <c r="N19" s="57">
        <v>0</v>
      </c>
      <c r="O19" s="54">
        <f t="shared" si="1"/>
        <v>11.23</v>
      </c>
      <c r="P19" s="57">
        <v>2</v>
      </c>
      <c r="Q19" s="57">
        <v>8</v>
      </c>
      <c r="R19" s="57">
        <v>0</v>
      </c>
      <c r="S19" s="54">
        <f t="shared" si="2"/>
        <v>10</v>
      </c>
      <c r="T19" s="57">
        <v>2.5</v>
      </c>
      <c r="U19" s="57">
        <v>8.9700000000000006</v>
      </c>
      <c r="V19" s="57">
        <v>0</v>
      </c>
      <c r="W19" s="54">
        <f t="shared" si="3"/>
        <v>11.47</v>
      </c>
      <c r="X19" s="54">
        <f t="shared" si="4"/>
        <v>44.67</v>
      </c>
      <c r="Y19" s="3"/>
    </row>
    <row r="20" spans="1:25" x14ac:dyDescent="0.3">
      <c r="A20" s="32">
        <v>9</v>
      </c>
      <c r="B20" s="32">
        <v>0</v>
      </c>
      <c r="C20" s="32">
        <v>4277</v>
      </c>
      <c r="D20" s="32" t="s">
        <v>119</v>
      </c>
      <c r="E20" s="56">
        <v>2011</v>
      </c>
      <c r="F20" s="56" t="s">
        <v>22</v>
      </c>
      <c r="G20" s="56" t="s">
        <v>23</v>
      </c>
      <c r="H20" s="57">
        <v>3</v>
      </c>
      <c r="I20" s="57">
        <v>8.5299999999999994</v>
      </c>
      <c r="J20" s="57">
        <v>0</v>
      </c>
      <c r="K20" s="54">
        <f t="shared" si="0"/>
        <v>11.53</v>
      </c>
      <c r="L20" s="57">
        <v>2</v>
      </c>
      <c r="M20" s="57">
        <v>8.83</v>
      </c>
      <c r="N20" s="57">
        <v>0</v>
      </c>
      <c r="O20" s="54">
        <f t="shared" si="1"/>
        <v>10.83</v>
      </c>
      <c r="P20" s="57">
        <v>2</v>
      </c>
      <c r="Q20" s="57">
        <v>8.75</v>
      </c>
      <c r="R20" s="57">
        <v>0</v>
      </c>
      <c r="S20" s="54">
        <f t="shared" si="2"/>
        <v>10.75</v>
      </c>
      <c r="T20" s="57">
        <v>2.5</v>
      </c>
      <c r="U20" s="57">
        <v>8.8699999999999992</v>
      </c>
      <c r="V20" s="57">
        <v>0</v>
      </c>
      <c r="W20" s="54">
        <f t="shared" si="3"/>
        <v>11.37</v>
      </c>
      <c r="X20" s="54">
        <f t="shared" si="4"/>
        <v>44.48</v>
      </c>
      <c r="Y20" s="3"/>
    </row>
    <row r="21" spans="1:25" x14ac:dyDescent="0.3">
      <c r="A21" s="32">
        <v>10</v>
      </c>
      <c r="B21" s="32">
        <v>312674</v>
      </c>
      <c r="C21" s="32">
        <v>4277</v>
      </c>
      <c r="D21" s="48" t="s">
        <v>130</v>
      </c>
      <c r="E21" s="56">
        <v>2011</v>
      </c>
      <c r="F21" s="56" t="s">
        <v>124</v>
      </c>
      <c r="G21" s="56"/>
      <c r="H21" s="57">
        <v>3</v>
      </c>
      <c r="I21" s="57">
        <v>8.9700000000000006</v>
      </c>
      <c r="J21" s="57">
        <v>0</v>
      </c>
      <c r="K21" s="54">
        <f t="shared" si="0"/>
        <v>11.97</v>
      </c>
      <c r="L21" s="57">
        <v>2</v>
      </c>
      <c r="M21" s="57">
        <v>8.93</v>
      </c>
      <c r="N21" s="57">
        <v>0</v>
      </c>
      <c r="O21" s="54">
        <f t="shared" si="1"/>
        <v>10.93</v>
      </c>
      <c r="P21" s="57">
        <v>2</v>
      </c>
      <c r="Q21" s="57">
        <v>8.25</v>
      </c>
      <c r="R21" s="57">
        <v>0</v>
      </c>
      <c r="S21" s="54">
        <f t="shared" si="2"/>
        <v>10.25</v>
      </c>
      <c r="T21" s="57">
        <v>2.5</v>
      </c>
      <c r="U21" s="57">
        <v>8.83</v>
      </c>
      <c r="V21" s="57">
        <v>0</v>
      </c>
      <c r="W21" s="54">
        <f t="shared" si="3"/>
        <v>11.33</v>
      </c>
      <c r="X21" s="54">
        <f t="shared" si="4"/>
        <v>44.48</v>
      </c>
      <c r="Y21" s="3"/>
    </row>
    <row r="22" spans="1:25" x14ac:dyDescent="0.3">
      <c r="A22" s="32">
        <v>11</v>
      </c>
      <c r="B22" s="54"/>
      <c r="C22" s="54"/>
      <c r="D22" s="32" t="s">
        <v>106</v>
      </c>
      <c r="E22" s="56">
        <v>2010</v>
      </c>
      <c r="F22" s="56" t="s">
        <v>19</v>
      </c>
      <c r="G22" s="56" t="s">
        <v>20</v>
      </c>
      <c r="H22" s="57">
        <v>3</v>
      </c>
      <c r="I22" s="57">
        <v>8.23</v>
      </c>
      <c r="J22" s="57">
        <v>0</v>
      </c>
      <c r="K22" s="54">
        <f t="shared" si="0"/>
        <v>11.23</v>
      </c>
      <c r="L22" s="57">
        <v>2</v>
      </c>
      <c r="M22" s="57">
        <v>8.5</v>
      </c>
      <c r="N22" s="57">
        <v>0</v>
      </c>
      <c r="O22" s="54">
        <f t="shared" si="1"/>
        <v>10.5</v>
      </c>
      <c r="P22" s="57">
        <v>2</v>
      </c>
      <c r="Q22" s="57">
        <v>8.75</v>
      </c>
      <c r="R22" s="57">
        <v>0</v>
      </c>
      <c r="S22" s="54">
        <f t="shared" si="2"/>
        <v>10.75</v>
      </c>
      <c r="T22" s="57">
        <v>2.5</v>
      </c>
      <c r="U22" s="57">
        <v>8.9</v>
      </c>
      <c r="V22" s="57">
        <v>0</v>
      </c>
      <c r="W22" s="54">
        <f t="shared" si="3"/>
        <v>11.4</v>
      </c>
      <c r="X22" s="54">
        <f t="shared" si="4"/>
        <v>43.88</v>
      </c>
      <c r="Y22" s="3"/>
    </row>
    <row r="23" spans="1:25" x14ac:dyDescent="0.3">
      <c r="A23" s="32">
        <v>12</v>
      </c>
      <c r="B23" s="55">
        <v>2172</v>
      </c>
      <c r="C23" s="55">
        <v>7949</v>
      </c>
      <c r="D23" s="32" t="s">
        <v>105</v>
      </c>
      <c r="E23" s="56">
        <v>2011</v>
      </c>
      <c r="F23" s="56" t="s">
        <v>19</v>
      </c>
      <c r="G23" s="56" t="s">
        <v>20</v>
      </c>
      <c r="H23" s="57">
        <v>3</v>
      </c>
      <c r="I23" s="57">
        <v>8.67</v>
      </c>
      <c r="J23" s="57">
        <v>0</v>
      </c>
      <c r="K23" s="54">
        <f t="shared" si="0"/>
        <v>11.67</v>
      </c>
      <c r="L23" s="57">
        <v>1.5</v>
      </c>
      <c r="M23" s="57">
        <v>8.27</v>
      </c>
      <c r="N23" s="57">
        <v>0</v>
      </c>
      <c r="O23" s="54">
        <f t="shared" si="1"/>
        <v>9.77</v>
      </c>
      <c r="P23" s="57">
        <v>2</v>
      </c>
      <c r="Q23" s="57">
        <v>8.6</v>
      </c>
      <c r="R23" s="57">
        <v>0</v>
      </c>
      <c r="S23" s="54">
        <f t="shared" si="2"/>
        <v>10.6</v>
      </c>
      <c r="T23" s="57">
        <v>2.5</v>
      </c>
      <c r="U23" s="57">
        <v>8.5</v>
      </c>
      <c r="V23" s="57">
        <v>0</v>
      </c>
      <c r="W23" s="54">
        <f t="shared" si="3"/>
        <v>11</v>
      </c>
      <c r="X23" s="54">
        <f t="shared" si="4"/>
        <v>43.04</v>
      </c>
      <c r="Y23" s="3"/>
    </row>
    <row r="24" spans="1:25" x14ac:dyDescent="0.3">
      <c r="A24" s="32">
        <v>13</v>
      </c>
      <c r="B24" s="32">
        <v>333960</v>
      </c>
      <c r="C24" s="32">
        <v>7949</v>
      </c>
      <c r="D24" s="32" t="s">
        <v>116</v>
      </c>
      <c r="E24" s="56">
        <v>2010</v>
      </c>
      <c r="F24" s="56" t="s">
        <v>22</v>
      </c>
      <c r="G24" s="56" t="s">
        <v>117</v>
      </c>
      <c r="H24" s="57">
        <v>3</v>
      </c>
      <c r="I24" s="57">
        <v>9.23</v>
      </c>
      <c r="J24" s="57">
        <v>0</v>
      </c>
      <c r="K24" s="54">
        <f t="shared" si="0"/>
        <v>12.23</v>
      </c>
      <c r="L24" s="57">
        <v>1.5</v>
      </c>
      <c r="M24" s="57">
        <v>7.67</v>
      </c>
      <c r="N24" s="57">
        <v>0</v>
      </c>
      <c r="O24" s="54">
        <f t="shared" si="1"/>
        <v>9.17</v>
      </c>
      <c r="P24" s="57">
        <v>2</v>
      </c>
      <c r="Q24" s="57">
        <v>7.95</v>
      </c>
      <c r="R24" s="57">
        <v>0</v>
      </c>
      <c r="S24" s="54">
        <f t="shared" si="2"/>
        <v>9.9499999999999993</v>
      </c>
      <c r="T24" s="57">
        <v>2.5</v>
      </c>
      <c r="U24" s="57">
        <v>8.6999999999999993</v>
      </c>
      <c r="V24" s="57">
        <v>0</v>
      </c>
      <c r="W24" s="54">
        <f t="shared" si="3"/>
        <v>11.2</v>
      </c>
      <c r="X24" s="54">
        <f t="shared" si="4"/>
        <v>42.55</v>
      </c>
      <c r="Y24" s="3"/>
    </row>
    <row r="25" spans="1:25" x14ac:dyDescent="0.3">
      <c r="A25" s="32">
        <v>14</v>
      </c>
      <c r="B25" s="32">
        <v>405385</v>
      </c>
      <c r="C25" s="32">
        <v>7949</v>
      </c>
      <c r="D25" s="32" t="s">
        <v>108</v>
      </c>
      <c r="E25" s="56">
        <v>2011</v>
      </c>
      <c r="F25" s="56" t="s">
        <v>38</v>
      </c>
      <c r="G25" s="56" t="s">
        <v>41</v>
      </c>
      <c r="H25" s="57">
        <v>3</v>
      </c>
      <c r="I25" s="57">
        <v>9.17</v>
      </c>
      <c r="J25" s="57">
        <v>0</v>
      </c>
      <c r="K25" s="54">
        <f t="shared" si="0"/>
        <v>12.17</v>
      </c>
      <c r="L25" s="57">
        <v>2</v>
      </c>
      <c r="M25" s="57">
        <v>8.33</v>
      </c>
      <c r="N25" s="57">
        <v>0</v>
      </c>
      <c r="O25" s="54">
        <f t="shared" si="1"/>
        <v>10.33</v>
      </c>
      <c r="P25" s="57">
        <v>2</v>
      </c>
      <c r="Q25" s="57">
        <v>7.85</v>
      </c>
      <c r="R25" s="57">
        <v>0</v>
      </c>
      <c r="S25" s="54">
        <f t="shared" si="2"/>
        <v>9.85</v>
      </c>
      <c r="T25" s="57">
        <v>2.5</v>
      </c>
      <c r="U25" s="57">
        <v>7.7</v>
      </c>
      <c r="V25" s="57">
        <v>0</v>
      </c>
      <c r="W25" s="54">
        <f t="shared" si="3"/>
        <v>10.199999999999999</v>
      </c>
      <c r="X25" s="54">
        <f t="shared" si="4"/>
        <v>42.55</v>
      </c>
      <c r="Y25" s="3"/>
    </row>
    <row r="26" spans="1:25" x14ac:dyDescent="0.3">
      <c r="A26" s="32">
        <v>15</v>
      </c>
      <c r="B26" s="32">
        <v>736191</v>
      </c>
      <c r="C26" s="32">
        <v>7949</v>
      </c>
      <c r="D26" s="32" t="s">
        <v>109</v>
      </c>
      <c r="E26" s="56">
        <v>2011</v>
      </c>
      <c r="F26" s="56" t="s">
        <v>38</v>
      </c>
      <c r="G26" s="56" t="s">
        <v>41</v>
      </c>
      <c r="H26" s="57">
        <v>3</v>
      </c>
      <c r="I26" s="57">
        <v>8.8699999999999992</v>
      </c>
      <c r="J26" s="57">
        <v>0</v>
      </c>
      <c r="K26" s="54">
        <f t="shared" si="0"/>
        <v>11.87</v>
      </c>
      <c r="L26" s="57">
        <v>2</v>
      </c>
      <c r="M26" s="57">
        <v>8.5</v>
      </c>
      <c r="N26" s="57">
        <v>0</v>
      </c>
      <c r="O26" s="54">
        <f t="shared" si="1"/>
        <v>10.5</v>
      </c>
      <c r="P26" s="57">
        <v>2</v>
      </c>
      <c r="Q26" s="57">
        <v>7.65</v>
      </c>
      <c r="R26" s="57">
        <v>0</v>
      </c>
      <c r="S26" s="54">
        <f t="shared" si="2"/>
        <v>9.65</v>
      </c>
      <c r="T26" s="57">
        <v>2</v>
      </c>
      <c r="U26" s="57">
        <v>8.33</v>
      </c>
      <c r="V26" s="57">
        <v>0</v>
      </c>
      <c r="W26" s="54">
        <f t="shared" si="3"/>
        <v>10.33</v>
      </c>
      <c r="X26" s="54">
        <f t="shared" si="4"/>
        <v>42.349999999999994</v>
      </c>
      <c r="Y26" s="3"/>
    </row>
    <row r="27" spans="1:25" x14ac:dyDescent="0.3">
      <c r="A27" s="32">
        <v>16</v>
      </c>
      <c r="B27" s="32">
        <v>312146</v>
      </c>
      <c r="C27" s="32">
        <v>7949</v>
      </c>
      <c r="D27" s="32" t="s">
        <v>102</v>
      </c>
      <c r="E27" s="56">
        <v>2010</v>
      </c>
      <c r="F27" s="56" t="s">
        <v>38</v>
      </c>
      <c r="G27" s="56" t="s">
        <v>41</v>
      </c>
      <c r="H27" s="57">
        <v>3</v>
      </c>
      <c r="I27" s="57">
        <v>9.5299999999999994</v>
      </c>
      <c r="J27" s="57">
        <v>0</v>
      </c>
      <c r="K27" s="54">
        <f t="shared" si="0"/>
        <v>12.53</v>
      </c>
      <c r="L27" s="57">
        <v>1.5</v>
      </c>
      <c r="M27" s="57">
        <v>7.83</v>
      </c>
      <c r="N27" s="57">
        <v>0</v>
      </c>
      <c r="O27" s="54">
        <f t="shared" si="1"/>
        <v>9.33</v>
      </c>
      <c r="P27" s="57">
        <v>2</v>
      </c>
      <c r="Q27" s="57">
        <v>7.85</v>
      </c>
      <c r="R27" s="57">
        <v>0</v>
      </c>
      <c r="S27" s="54">
        <f t="shared" si="2"/>
        <v>9.85</v>
      </c>
      <c r="T27" s="57">
        <v>1.9</v>
      </c>
      <c r="U27" s="57">
        <v>8.1999999999999993</v>
      </c>
      <c r="V27" s="57">
        <v>0</v>
      </c>
      <c r="W27" s="54">
        <f t="shared" si="3"/>
        <v>10.1</v>
      </c>
      <c r="X27" s="54">
        <f t="shared" si="4"/>
        <v>41.81</v>
      </c>
      <c r="Y27" s="3"/>
    </row>
    <row r="28" spans="1:25" x14ac:dyDescent="0.3">
      <c r="A28" s="32">
        <v>17</v>
      </c>
      <c r="B28" s="54"/>
      <c r="C28" s="54"/>
      <c r="D28" s="32" t="s">
        <v>115</v>
      </c>
      <c r="E28" s="56">
        <v>2011</v>
      </c>
      <c r="F28" s="56" t="s">
        <v>22</v>
      </c>
      <c r="G28" s="56" t="s">
        <v>23</v>
      </c>
      <c r="H28" s="57">
        <v>3</v>
      </c>
      <c r="I28" s="57">
        <v>8.4</v>
      </c>
      <c r="J28" s="57">
        <v>0</v>
      </c>
      <c r="K28" s="54">
        <f t="shared" si="0"/>
        <v>11.4</v>
      </c>
      <c r="L28" s="57">
        <v>1.5</v>
      </c>
      <c r="M28" s="57">
        <v>8.6300000000000008</v>
      </c>
      <c r="N28" s="57">
        <v>0</v>
      </c>
      <c r="O28" s="54">
        <f t="shared" si="1"/>
        <v>10.130000000000001</v>
      </c>
      <c r="P28" s="57">
        <v>2</v>
      </c>
      <c r="Q28" s="57">
        <v>7.1</v>
      </c>
      <c r="R28" s="57">
        <v>0</v>
      </c>
      <c r="S28" s="54">
        <f t="shared" si="2"/>
        <v>9.1</v>
      </c>
      <c r="T28" s="57">
        <v>2.5</v>
      </c>
      <c r="U28" s="57">
        <v>8.4700000000000006</v>
      </c>
      <c r="V28" s="57">
        <v>0</v>
      </c>
      <c r="W28" s="54">
        <f t="shared" si="3"/>
        <v>10.97</v>
      </c>
      <c r="X28" s="54">
        <f t="shared" si="4"/>
        <v>41.6</v>
      </c>
      <c r="Y28" s="3"/>
    </row>
    <row r="29" spans="1:25" x14ac:dyDescent="0.3">
      <c r="A29" s="32">
        <v>18</v>
      </c>
      <c r="B29" s="55">
        <v>2163</v>
      </c>
      <c r="C29" s="55">
        <v>8537</v>
      </c>
      <c r="D29" s="32" t="s">
        <v>103</v>
      </c>
      <c r="E29" s="56">
        <v>2011</v>
      </c>
      <c r="F29" s="56" t="s">
        <v>38</v>
      </c>
      <c r="G29" s="56" t="s">
        <v>41</v>
      </c>
      <c r="H29" s="57">
        <v>3</v>
      </c>
      <c r="I29" s="57">
        <v>9.27</v>
      </c>
      <c r="J29" s="57">
        <v>0</v>
      </c>
      <c r="K29" s="54">
        <f t="shared" si="0"/>
        <v>12.27</v>
      </c>
      <c r="L29" s="57">
        <v>1.5</v>
      </c>
      <c r="M29" s="57">
        <v>7.63</v>
      </c>
      <c r="N29" s="57">
        <v>0</v>
      </c>
      <c r="O29" s="54">
        <f t="shared" si="1"/>
        <v>9.129999999999999</v>
      </c>
      <c r="P29" s="57">
        <v>2</v>
      </c>
      <c r="Q29" s="57">
        <v>7.8</v>
      </c>
      <c r="R29" s="57">
        <v>0</v>
      </c>
      <c r="S29" s="54">
        <f t="shared" si="2"/>
        <v>9.8000000000000007</v>
      </c>
      <c r="T29" s="57">
        <v>1.9</v>
      </c>
      <c r="U29" s="57">
        <v>8.1999999999999993</v>
      </c>
      <c r="V29" s="57">
        <v>0</v>
      </c>
      <c r="W29" s="54">
        <f t="shared" si="3"/>
        <v>10.1</v>
      </c>
      <c r="X29" s="54">
        <f t="shared" si="4"/>
        <v>41.3</v>
      </c>
      <c r="Y29" s="3"/>
    </row>
    <row r="30" spans="1:25" x14ac:dyDescent="0.3">
      <c r="A30" s="32">
        <v>19</v>
      </c>
      <c r="B30" s="32">
        <v>400318</v>
      </c>
      <c r="C30" s="32">
        <v>8537</v>
      </c>
      <c r="D30" s="32" t="s">
        <v>104</v>
      </c>
      <c r="E30" s="56">
        <v>2011</v>
      </c>
      <c r="F30" s="56" t="s">
        <v>19</v>
      </c>
      <c r="G30" s="56" t="s">
        <v>20</v>
      </c>
      <c r="H30" s="57">
        <v>3</v>
      </c>
      <c r="I30" s="57">
        <v>8.4700000000000006</v>
      </c>
      <c r="J30" s="57">
        <v>0</v>
      </c>
      <c r="K30" s="54">
        <f t="shared" si="0"/>
        <v>11.47</v>
      </c>
      <c r="L30" s="57">
        <v>1.5</v>
      </c>
      <c r="M30" s="57">
        <v>7.87</v>
      </c>
      <c r="N30" s="57">
        <v>0</v>
      </c>
      <c r="O30" s="54">
        <f t="shared" si="1"/>
        <v>9.370000000000001</v>
      </c>
      <c r="P30" s="57">
        <v>2</v>
      </c>
      <c r="Q30" s="57">
        <v>7.4</v>
      </c>
      <c r="R30" s="57">
        <v>0</v>
      </c>
      <c r="S30" s="54">
        <f t="shared" si="2"/>
        <v>9.4</v>
      </c>
      <c r="T30" s="57">
        <v>2.5</v>
      </c>
      <c r="U30" s="57">
        <v>8.3699999999999992</v>
      </c>
      <c r="V30" s="57">
        <v>0</v>
      </c>
      <c r="W30" s="54">
        <f t="shared" si="3"/>
        <v>10.87</v>
      </c>
      <c r="X30" s="54">
        <f t="shared" si="4"/>
        <v>41.11</v>
      </c>
      <c r="Y30" s="3"/>
    </row>
    <row r="31" spans="1:25" x14ac:dyDescent="0.3">
      <c r="A31" s="32">
        <v>20</v>
      </c>
      <c r="B31" s="32">
        <v>755586</v>
      </c>
      <c r="C31" s="32">
        <v>8537</v>
      </c>
      <c r="D31" s="32" t="s">
        <v>107</v>
      </c>
      <c r="E31" s="56">
        <v>2011</v>
      </c>
      <c r="F31" s="56" t="s">
        <v>19</v>
      </c>
      <c r="G31" s="56" t="s">
        <v>20</v>
      </c>
      <c r="H31" s="57">
        <v>3</v>
      </c>
      <c r="I31" s="57">
        <v>8.3699999999999992</v>
      </c>
      <c r="J31" s="57">
        <v>0</v>
      </c>
      <c r="K31" s="54">
        <f t="shared" si="0"/>
        <v>11.37</v>
      </c>
      <c r="L31" s="57">
        <v>1.5</v>
      </c>
      <c r="M31" s="57">
        <v>8.17</v>
      </c>
      <c r="N31" s="57">
        <v>0</v>
      </c>
      <c r="O31" s="54">
        <f t="shared" si="1"/>
        <v>9.67</v>
      </c>
      <c r="P31" s="57">
        <v>2</v>
      </c>
      <c r="Q31" s="57">
        <v>7.25</v>
      </c>
      <c r="R31" s="57">
        <v>0</v>
      </c>
      <c r="S31" s="54">
        <f t="shared" si="2"/>
        <v>9.25</v>
      </c>
      <c r="T31" s="57">
        <v>2.5</v>
      </c>
      <c r="U31" s="57">
        <v>8</v>
      </c>
      <c r="V31" s="57">
        <v>0</v>
      </c>
      <c r="W31" s="54">
        <f t="shared" si="3"/>
        <v>10.5</v>
      </c>
      <c r="X31" s="54">
        <f t="shared" si="4"/>
        <v>40.79</v>
      </c>
      <c r="Y31" s="3"/>
    </row>
    <row r="32" spans="1:25" x14ac:dyDescent="0.3">
      <c r="A32" s="32">
        <v>21</v>
      </c>
      <c r="B32" s="32">
        <v>363416</v>
      </c>
      <c r="C32" s="32">
        <v>8537</v>
      </c>
      <c r="D32" s="32" t="s">
        <v>118</v>
      </c>
      <c r="E32" s="56">
        <v>2011</v>
      </c>
      <c r="F32" s="56" t="s">
        <v>22</v>
      </c>
      <c r="G32" s="56" t="s">
        <v>23</v>
      </c>
      <c r="H32" s="57">
        <v>3</v>
      </c>
      <c r="I32" s="57">
        <v>8.4</v>
      </c>
      <c r="J32" s="57">
        <v>0</v>
      </c>
      <c r="K32" s="54">
        <f t="shared" si="0"/>
        <v>11.4</v>
      </c>
      <c r="L32" s="57">
        <v>1.5</v>
      </c>
      <c r="M32" s="57">
        <v>8.07</v>
      </c>
      <c r="N32" s="57">
        <v>0</v>
      </c>
      <c r="O32" s="54">
        <f t="shared" si="1"/>
        <v>9.57</v>
      </c>
      <c r="P32" s="57">
        <v>2</v>
      </c>
      <c r="Q32" s="57">
        <v>6.7</v>
      </c>
      <c r="R32" s="57">
        <v>0</v>
      </c>
      <c r="S32" s="54">
        <f t="shared" si="2"/>
        <v>8.6999999999999993</v>
      </c>
      <c r="T32" s="57">
        <v>2.5</v>
      </c>
      <c r="U32" s="57">
        <v>8.1999999999999993</v>
      </c>
      <c r="V32" s="57">
        <v>0</v>
      </c>
      <c r="W32" s="54">
        <f t="shared" si="3"/>
        <v>10.7</v>
      </c>
      <c r="X32" s="54">
        <f t="shared" si="4"/>
        <v>40.369999999999997</v>
      </c>
      <c r="Y32" s="3"/>
    </row>
    <row r="33" spans="1:25" x14ac:dyDescent="0.3">
      <c r="A33" s="32">
        <v>22</v>
      </c>
      <c r="B33" s="32">
        <v>729164</v>
      </c>
      <c r="C33" s="32">
        <v>8537</v>
      </c>
      <c r="D33" s="32" t="s">
        <v>101</v>
      </c>
      <c r="E33" s="56">
        <v>2010</v>
      </c>
      <c r="F33" s="56" t="s">
        <v>38</v>
      </c>
      <c r="G33" s="56" t="s">
        <v>41</v>
      </c>
      <c r="H33" s="57">
        <v>3</v>
      </c>
      <c r="I33" s="57">
        <v>9.27</v>
      </c>
      <c r="J33" s="57">
        <v>0</v>
      </c>
      <c r="K33" s="54">
        <f t="shared" si="0"/>
        <v>12.27</v>
      </c>
      <c r="L33" s="57">
        <v>1.5</v>
      </c>
      <c r="M33" s="57">
        <v>7.57</v>
      </c>
      <c r="N33" s="57">
        <v>0</v>
      </c>
      <c r="O33" s="54">
        <f t="shared" si="1"/>
        <v>9.07</v>
      </c>
      <c r="P33" s="57">
        <v>2</v>
      </c>
      <c r="Q33" s="57">
        <v>6.95</v>
      </c>
      <c r="R33" s="57">
        <v>0</v>
      </c>
      <c r="S33" s="54">
        <f t="shared" si="2"/>
        <v>8.9499999999999993</v>
      </c>
      <c r="T33" s="57">
        <v>2</v>
      </c>
      <c r="U33" s="57">
        <v>7.93</v>
      </c>
      <c r="V33" s="57">
        <v>0</v>
      </c>
      <c r="W33" s="54">
        <f t="shared" si="3"/>
        <v>9.93</v>
      </c>
      <c r="X33" s="54">
        <f t="shared" si="4"/>
        <v>40.22</v>
      </c>
      <c r="Y33" s="3"/>
    </row>
    <row r="34" spans="1:25" x14ac:dyDescent="0.3">
      <c r="A34" s="32">
        <v>23</v>
      </c>
      <c r="B34" s="54"/>
      <c r="C34" s="54"/>
      <c r="D34" s="48" t="s">
        <v>132</v>
      </c>
      <c r="E34" s="56">
        <v>2009</v>
      </c>
      <c r="F34" s="56" t="s">
        <v>124</v>
      </c>
      <c r="G34" s="56"/>
      <c r="H34" s="57">
        <v>3</v>
      </c>
      <c r="I34" s="57">
        <v>8.1300000000000008</v>
      </c>
      <c r="J34" s="57">
        <v>0</v>
      </c>
      <c r="K34" s="54">
        <f t="shared" si="0"/>
        <v>11.13</v>
      </c>
      <c r="L34" s="57">
        <v>1.5</v>
      </c>
      <c r="M34" s="57">
        <v>7.6</v>
      </c>
      <c r="N34" s="57">
        <v>0</v>
      </c>
      <c r="O34" s="54">
        <f t="shared" si="1"/>
        <v>9.1</v>
      </c>
      <c r="P34" s="57">
        <v>2</v>
      </c>
      <c r="Q34" s="57">
        <v>7.4</v>
      </c>
      <c r="R34" s="57">
        <v>0</v>
      </c>
      <c r="S34" s="54">
        <f t="shared" si="2"/>
        <v>9.4</v>
      </c>
      <c r="T34" s="57">
        <v>2.5</v>
      </c>
      <c r="U34" s="57">
        <v>7.7</v>
      </c>
      <c r="V34" s="57">
        <v>0</v>
      </c>
      <c r="W34" s="54">
        <f t="shared" si="3"/>
        <v>10.199999999999999</v>
      </c>
      <c r="X34" s="54">
        <f t="shared" si="4"/>
        <v>39.83</v>
      </c>
      <c r="Y34" s="3"/>
    </row>
    <row r="35" spans="1:25" x14ac:dyDescent="0.3">
      <c r="A35" s="32">
        <v>24</v>
      </c>
      <c r="B35" s="32"/>
      <c r="C35" s="32"/>
      <c r="D35" s="48" t="s">
        <v>133</v>
      </c>
      <c r="E35" s="56">
        <v>2011</v>
      </c>
      <c r="F35" s="56" t="s">
        <v>124</v>
      </c>
      <c r="G35" s="56"/>
      <c r="H35" s="57">
        <v>3</v>
      </c>
      <c r="I35" s="57">
        <v>7.5</v>
      </c>
      <c r="J35" s="57">
        <v>0</v>
      </c>
      <c r="K35" s="54">
        <f t="shared" si="0"/>
        <v>10.5</v>
      </c>
      <c r="L35" s="57">
        <v>1.5</v>
      </c>
      <c r="M35" s="57">
        <v>7.53</v>
      </c>
      <c r="N35" s="57">
        <v>0</v>
      </c>
      <c r="O35" s="54">
        <f t="shared" si="1"/>
        <v>9.0300000000000011</v>
      </c>
      <c r="P35" s="57">
        <v>2</v>
      </c>
      <c r="Q35" s="57">
        <v>7.4</v>
      </c>
      <c r="R35" s="57">
        <v>0</v>
      </c>
      <c r="S35" s="54">
        <f t="shared" si="2"/>
        <v>9.4</v>
      </c>
      <c r="T35" s="57">
        <v>2.5</v>
      </c>
      <c r="U35" s="57">
        <v>7.83</v>
      </c>
      <c r="V35" s="57">
        <v>0</v>
      </c>
      <c r="W35" s="54">
        <f t="shared" si="3"/>
        <v>10.33</v>
      </c>
      <c r="X35" s="54">
        <f t="shared" si="4"/>
        <v>39.26</v>
      </c>
      <c r="Y35" s="3"/>
    </row>
    <row r="36" spans="1:25" x14ac:dyDescent="0.3">
      <c r="A36" s="32">
        <v>25</v>
      </c>
      <c r="B36" s="32"/>
      <c r="C36" s="32"/>
      <c r="D36" s="48" t="s">
        <v>131</v>
      </c>
      <c r="E36" s="56">
        <v>2011</v>
      </c>
      <c r="F36" s="56" t="s">
        <v>124</v>
      </c>
      <c r="G36" s="56"/>
      <c r="H36" s="57">
        <v>3</v>
      </c>
      <c r="I36" s="57">
        <v>7.83</v>
      </c>
      <c r="J36" s="57">
        <v>0</v>
      </c>
      <c r="K36" s="54">
        <f t="shared" si="0"/>
        <v>10.83</v>
      </c>
      <c r="L36" s="57">
        <v>1</v>
      </c>
      <c r="M36" s="57">
        <v>6.67</v>
      </c>
      <c r="N36" s="57">
        <v>0</v>
      </c>
      <c r="O36" s="54">
        <f t="shared" si="1"/>
        <v>7.67</v>
      </c>
      <c r="P36" s="57">
        <v>2</v>
      </c>
      <c r="Q36" s="57">
        <v>6.95</v>
      </c>
      <c r="R36" s="57">
        <v>0</v>
      </c>
      <c r="S36" s="54">
        <f t="shared" si="2"/>
        <v>8.9499999999999993</v>
      </c>
      <c r="T36" s="57">
        <v>2.5</v>
      </c>
      <c r="U36" s="57">
        <v>8.1999999999999993</v>
      </c>
      <c r="V36" s="57">
        <v>0</v>
      </c>
      <c r="W36" s="54">
        <f t="shared" si="3"/>
        <v>10.7</v>
      </c>
      <c r="X36" s="54">
        <f t="shared" si="4"/>
        <v>38.15</v>
      </c>
      <c r="Y36" s="3"/>
    </row>
  </sheetData>
  <sheetProtection formatCells="0" formatColumns="0" formatRows="0" insertColumns="0" insertRows="0" insertHyperlinks="0" deleteColumns="0" deleteRows="0" sort="0" autoFilter="0" pivotTables="0"/>
  <sortState ref="D13:X52">
    <sortCondition descending="1" ref="X13"/>
  </sortState>
  <pageMargins left="0.2" right="0.19" top="0.28999999999999998" bottom="0.2" header="0.31496062992125984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7" zoomScale="70" zoomScaleNormal="70" workbookViewId="0">
      <selection activeCell="A27" sqref="A27:XFD27"/>
    </sheetView>
  </sheetViews>
  <sheetFormatPr defaultRowHeight="14.4" x14ac:dyDescent="0.3"/>
  <cols>
    <col min="1" max="1" width="6.33203125" customWidth="1"/>
    <col min="2" max="3" width="10" hidden="1" customWidth="1"/>
    <col min="4" max="4" width="19.33203125" customWidth="1"/>
    <col min="5" max="5" width="6.44140625" style="13" customWidth="1"/>
    <col min="6" max="6" width="2" hidden="1" customWidth="1"/>
    <col min="7" max="7" width="5.109375" hidden="1" customWidth="1"/>
    <col min="8" max="9" width="5.6640625" style="13" customWidth="1"/>
    <col min="10" max="10" width="4.109375" style="17" customWidth="1"/>
    <col min="11" max="11" width="8" customWidth="1"/>
    <col min="12" max="13" width="5.6640625" style="13" customWidth="1"/>
    <col min="14" max="14" width="4.109375" style="17" customWidth="1"/>
    <col min="15" max="15" width="8" customWidth="1"/>
    <col min="16" max="17" width="5.6640625" style="13" customWidth="1"/>
    <col min="18" max="18" width="4.109375" style="17" customWidth="1"/>
    <col min="19" max="19" width="8" customWidth="1"/>
    <col min="20" max="21" width="5.6640625" style="13" customWidth="1"/>
    <col min="22" max="22" width="4.109375" style="17" customWidth="1"/>
    <col min="23" max="24" width="8" customWidth="1"/>
  </cols>
  <sheetData>
    <row r="1" spans="1:25" ht="18" x14ac:dyDescent="0.35">
      <c r="D1" s="1" t="s">
        <v>0</v>
      </c>
      <c r="L1" s="1" t="s">
        <v>1</v>
      </c>
    </row>
    <row r="2" spans="1:25" ht="18" x14ac:dyDescent="0.35">
      <c r="D2" s="1" t="s">
        <v>25</v>
      </c>
    </row>
    <row r="3" spans="1:25" ht="7.5" customHeight="1" x14ac:dyDescent="0.3"/>
    <row r="4" spans="1:25" x14ac:dyDescent="0.3">
      <c r="A4" s="2" t="s">
        <v>3</v>
      </c>
      <c r="B4" s="2" t="s">
        <v>26</v>
      </c>
      <c r="C4" s="2" t="s">
        <v>5</v>
      </c>
      <c r="D4" s="2" t="s">
        <v>6</v>
      </c>
      <c r="E4" s="14" t="s">
        <v>7</v>
      </c>
      <c r="F4" s="2" t="s">
        <v>8</v>
      </c>
      <c r="G4" s="2" t="s">
        <v>9</v>
      </c>
      <c r="H4" s="14" t="s">
        <v>10</v>
      </c>
      <c r="I4" s="14" t="s">
        <v>11</v>
      </c>
      <c r="J4" s="18" t="s">
        <v>12</v>
      </c>
      <c r="K4" s="2" t="s">
        <v>13</v>
      </c>
      <c r="L4" s="14" t="s">
        <v>10</v>
      </c>
      <c r="M4" s="14" t="s">
        <v>11</v>
      </c>
      <c r="N4" s="18" t="s">
        <v>12</v>
      </c>
      <c r="O4" s="2" t="s">
        <v>14</v>
      </c>
      <c r="P4" s="14" t="s">
        <v>10</v>
      </c>
      <c r="Q4" s="14" t="s">
        <v>11</v>
      </c>
      <c r="R4" s="18" t="s">
        <v>12</v>
      </c>
      <c r="S4" s="2" t="s">
        <v>15</v>
      </c>
      <c r="T4" s="14" t="s">
        <v>10</v>
      </c>
      <c r="U4" s="14" t="s">
        <v>11</v>
      </c>
      <c r="V4" s="18" t="s">
        <v>12</v>
      </c>
      <c r="W4" s="2" t="s">
        <v>16</v>
      </c>
      <c r="X4" s="2" t="s">
        <v>17</v>
      </c>
    </row>
    <row r="5" spans="1:25" x14ac:dyDescent="0.3">
      <c r="A5" s="5">
        <v>1</v>
      </c>
      <c r="B5" s="5">
        <v>2258</v>
      </c>
      <c r="C5" s="5">
        <v>4277</v>
      </c>
      <c r="D5" s="9" t="s">
        <v>129</v>
      </c>
      <c r="E5" s="15"/>
      <c r="F5" s="5"/>
      <c r="G5" s="5"/>
      <c r="H5" s="15"/>
      <c r="I5" s="15"/>
      <c r="J5" s="19"/>
      <c r="K5" s="5"/>
      <c r="L5" s="15"/>
      <c r="M5" s="15"/>
      <c r="N5" s="19"/>
      <c r="O5" s="5"/>
      <c r="P5" s="15"/>
      <c r="Q5" s="15"/>
      <c r="R5" s="19"/>
      <c r="S5" s="5"/>
      <c r="T5" s="15"/>
      <c r="U5" s="15"/>
      <c r="V5" s="19"/>
      <c r="W5" s="5"/>
      <c r="X5" s="5"/>
      <c r="Y5" s="3"/>
    </row>
    <row r="6" spans="1:25" x14ac:dyDescent="0.3">
      <c r="B6">
        <v>769030</v>
      </c>
      <c r="C6">
        <v>4277</v>
      </c>
      <c r="D6" t="s">
        <v>54</v>
      </c>
      <c r="E6" s="13">
        <v>2007</v>
      </c>
      <c r="F6" t="s">
        <v>22</v>
      </c>
      <c r="G6" t="s">
        <v>55</v>
      </c>
      <c r="H6" s="22">
        <v>3</v>
      </c>
      <c r="I6" s="22">
        <v>9.1999999999999993</v>
      </c>
      <c r="J6" s="20">
        <v>0</v>
      </c>
      <c r="K6" s="4">
        <f>H6+I6-J6</f>
        <v>12.2</v>
      </c>
      <c r="L6" s="22">
        <v>2.1</v>
      </c>
      <c r="M6" s="22">
        <v>7.03</v>
      </c>
      <c r="N6" s="20">
        <v>0</v>
      </c>
      <c r="O6" s="4">
        <f>L6+M6-N6</f>
        <v>9.1300000000000008</v>
      </c>
      <c r="P6" s="22">
        <v>3.6</v>
      </c>
      <c r="Q6" s="22">
        <v>7.83</v>
      </c>
      <c r="R6" s="20">
        <v>0</v>
      </c>
      <c r="S6" s="4">
        <f>P6+Q6-R6</f>
        <v>11.43</v>
      </c>
      <c r="T6" s="22">
        <v>3.9</v>
      </c>
      <c r="U6" s="22">
        <v>8.3000000000000007</v>
      </c>
      <c r="V6" s="20">
        <v>0</v>
      </c>
      <c r="W6" s="4">
        <f>T6+U6-V6</f>
        <v>12.200000000000001</v>
      </c>
      <c r="X6" s="4"/>
      <c r="Y6" s="3"/>
    </row>
    <row r="7" spans="1:25" x14ac:dyDescent="0.3">
      <c r="B7">
        <v>493376</v>
      </c>
      <c r="C7">
        <v>4277</v>
      </c>
      <c r="D7" t="s">
        <v>56</v>
      </c>
      <c r="E7" s="13">
        <v>2007</v>
      </c>
      <c r="F7" t="s">
        <v>22</v>
      </c>
      <c r="G7" t="s">
        <v>55</v>
      </c>
      <c r="H7" s="22">
        <v>3.5</v>
      </c>
      <c r="I7" s="22">
        <v>8.6300000000000008</v>
      </c>
      <c r="J7" s="20">
        <v>0</v>
      </c>
      <c r="K7" s="4">
        <f>H7+I7-J7</f>
        <v>12.13</v>
      </c>
      <c r="L7" s="22">
        <v>1.5</v>
      </c>
      <c r="M7" s="22">
        <v>8.5</v>
      </c>
      <c r="N7" s="20">
        <v>0</v>
      </c>
      <c r="O7" s="4">
        <f>L7+M7-N7</f>
        <v>10</v>
      </c>
      <c r="P7" s="22">
        <v>4</v>
      </c>
      <c r="Q7" s="22">
        <v>8.93</v>
      </c>
      <c r="R7" s="20">
        <v>0</v>
      </c>
      <c r="S7" s="4">
        <f>P7+Q7-R7</f>
        <v>12.93</v>
      </c>
      <c r="T7" s="22">
        <v>3.9</v>
      </c>
      <c r="U7" s="22">
        <v>8.6999999999999993</v>
      </c>
      <c r="V7" s="20">
        <v>0</v>
      </c>
      <c r="W7" s="4">
        <f>T7+U7-V7</f>
        <v>12.6</v>
      </c>
      <c r="X7" s="4"/>
      <c r="Y7" s="3"/>
    </row>
    <row r="8" spans="1:25" x14ac:dyDescent="0.3">
      <c r="B8">
        <v>995564</v>
      </c>
      <c r="C8">
        <v>4277</v>
      </c>
      <c r="D8" t="s">
        <v>57</v>
      </c>
      <c r="E8" s="13">
        <v>2008</v>
      </c>
      <c r="F8" t="s">
        <v>22</v>
      </c>
      <c r="G8" t="s">
        <v>55</v>
      </c>
      <c r="H8" s="22">
        <v>3.5</v>
      </c>
      <c r="I8" s="22">
        <v>9.07</v>
      </c>
      <c r="J8" s="20">
        <v>0</v>
      </c>
      <c r="K8" s="4">
        <f>H8+I8-J8</f>
        <v>12.57</v>
      </c>
      <c r="L8" s="22">
        <v>2.4</v>
      </c>
      <c r="M8" s="22">
        <v>7.67</v>
      </c>
      <c r="N8" s="20">
        <v>0</v>
      </c>
      <c r="O8" s="4">
        <f>L8+M8-N8</f>
        <v>10.07</v>
      </c>
      <c r="P8" s="22">
        <v>3.8</v>
      </c>
      <c r="Q8" s="22">
        <v>8</v>
      </c>
      <c r="R8" s="20">
        <v>0</v>
      </c>
      <c r="S8" s="4">
        <f>P8+Q8-R8</f>
        <v>11.8</v>
      </c>
      <c r="T8" s="22">
        <v>3.3</v>
      </c>
      <c r="U8" s="22">
        <v>8.67</v>
      </c>
      <c r="V8" s="20">
        <v>0</v>
      </c>
      <c r="W8" s="4">
        <f>T8+U8-V8</f>
        <v>11.969999999999999</v>
      </c>
      <c r="X8" s="4"/>
      <c r="Y8" s="3"/>
    </row>
    <row r="9" spans="1:25" x14ac:dyDescent="0.3">
      <c r="B9">
        <v>915505</v>
      </c>
      <c r="C9">
        <v>4277</v>
      </c>
      <c r="D9" t="s">
        <v>58</v>
      </c>
      <c r="E9" s="13">
        <v>2008</v>
      </c>
      <c r="F9" t="s">
        <v>22</v>
      </c>
      <c r="G9" t="s">
        <v>55</v>
      </c>
      <c r="H9" s="22">
        <v>3.7</v>
      </c>
      <c r="I9" s="22">
        <v>9.1</v>
      </c>
      <c r="J9" s="20">
        <v>0</v>
      </c>
      <c r="K9" s="4">
        <f>H9+I9-J9</f>
        <v>12.8</v>
      </c>
      <c r="L9" s="22">
        <v>2.1</v>
      </c>
      <c r="M9" s="22">
        <v>8.07</v>
      </c>
      <c r="N9" s="20">
        <v>0</v>
      </c>
      <c r="O9" s="4">
        <f>L9+M9-N9</f>
        <v>10.17</v>
      </c>
      <c r="P9" s="22">
        <v>4.4000000000000004</v>
      </c>
      <c r="Q9" s="22">
        <v>8.93</v>
      </c>
      <c r="R9" s="20">
        <v>0</v>
      </c>
      <c r="S9" s="4">
        <f>P9+Q9-R9</f>
        <v>13.33</v>
      </c>
      <c r="T9" s="22">
        <v>3.8</v>
      </c>
      <c r="U9" s="22">
        <v>8.43</v>
      </c>
      <c r="V9" s="20">
        <v>0</v>
      </c>
      <c r="W9" s="4">
        <f>T9+U9-V9</f>
        <v>12.23</v>
      </c>
      <c r="X9" s="4"/>
      <c r="Y9" s="3"/>
    </row>
    <row r="10" spans="1:25" x14ac:dyDescent="0.3">
      <c r="A10" s="4"/>
      <c r="B10" s="4"/>
      <c r="C10" s="4"/>
      <c r="D10" s="4" t="s">
        <v>36</v>
      </c>
      <c r="E10" s="16"/>
      <c r="F10" s="4"/>
      <c r="G10" s="4"/>
      <c r="H10" s="16"/>
      <c r="I10" s="16"/>
      <c r="J10" s="21">
        <v>0</v>
      </c>
      <c r="K10" s="4">
        <f>LARGE(K6:K9,3)+LARGE(K6:K9,2)+LARGE(K6:K9,1)-J10</f>
        <v>37.57</v>
      </c>
      <c r="L10" s="16"/>
      <c r="M10" s="16"/>
      <c r="N10" s="21">
        <v>0</v>
      </c>
      <c r="O10" s="4">
        <f>LARGE(O6:O9,3)+LARGE(O6:O9,2)+LARGE(O6:O9,1)-N10</f>
        <v>30.240000000000002</v>
      </c>
      <c r="P10" s="16"/>
      <c r="Q10" s="16"/>
      <c r="R10" s="21">
        <v>0</v>
      </c>
      <c r="S10" s="4">
        <f>LARGE(S6:S9,3)+LARGE(S6:S9,2)+LARGE(S6:S9,1)-R10</f>
        <v>38.06</v>
      </c>
      <c r="T10" s="16"/>
      <c r="U10" s="16"/>
      <c r="V10" s="21">
        <v>0</v>
      </c>
      <c r="W10" s="4">
        <f>LARGE(W6:W9,3)+LARGE(W6:W9,2)+LARGE(W6:W9,1)-V10</f>
        <v>37.03</v>
      </c>
      <c r="X10" s="4">
        <f>K10+O10+S10+W10</f>
        <v>142.9</v>
      </c>
      <c r="Y10" s="3"/>
    </row>
    <row r="11" spans="1:25" x14ac:dyDescent="0.3">
      <c r="A11" s="5">
        <v>2</v>
      </c>
      <c r="B11" s="5">
        <v>2259</v>
      </c>
      <c r="C11" s="5">
        <v>4277</v>
      </c>
      <c r="D11" s="9" t="s">
        <v>53</v>
      </c>
      <c r="E11" s="15"/>
      <c r="F11" s="5"/>
      <c r="G11" s="5"/>
      <c r="H11" s="15"/>
      <c r="I11" s="15"/>
      <c r="J11" s="19"/>
      <c r="K11" s="5"/>
      <c r="L11" s="15"/>
      <c r="M11" s="15"/>
      <c r="N11" s="19"/>
      <c r="O11" s="5"/>
      <c r="P11" s="15"/>
      <c r="Q11" s="15"/>
      <c r="R11" s="19"/>
      <c r="S11" s="5"/>
      <c r="T11" s="15"/>
      <c r="U11" s="15"/>
      <c r="V11" s="19"/>
      <c r="W11" s="5"/>
      <c r="X11" s="5"/>
      <c r="Y11" s="3"/>
    </row>
    <row r="12" spans="1:25" x14ac:dyDescent="0.3">
      <c r="B12">
        <v>173140</v>
      </c>
      <c r="C12">
        <v>4277</v>
      </c>
      <c r="D12" t="s">
        <v>60</v>
      </c>
      <c r="E12" s="13">
        <v>2007</v>
      </c>
      <c r="F12" t="s">
        <v>22</v>
      </c>
      <c r="G12" t="s">
        <v>55</v>
      </c>
      <c r="H12" s="22">
        <v>2.8</v>
      </c>
      <c r="I12" s="22">
        <v>8.5</v>
      </c>
      <c r="J12" s="20">
        <v>0</v>
      </c>
      <c r="K12" s="4">
        <f>H12+I12-J12</f>
        <v>11.3</v>
      </c>
      <c r="L12" s="22">
        <v>2.1</v>
      </c>
      <c r="M12" s="22">
        <v>7.87</v>
      </c>
      <c r="N12" s="20">
        <v>0</v>
      </c>
      <c r="O12" s="4">
        <f>L12+M12-N12</f>
        <v>9.9700000000000006</v>
      </c>
      <c r="P12" s="22">
        <v>4</v>
      </c>
      <c r="Q12" s="22">
        <v>7.73</v>
      </c>
      <c r="R12" s="20">
        <v>0</v>
      </c>
      <c r="S12" s="4">
        <f>P12+Q12-R12</f>
        <v>11.73</v>
      </c>
      <c r="T12" s="22">
        <v>3.9</v>
      </c>
      <c r="U12" s="22">
        <v>8.0299999999999994</v>
      </c>
      <c r="V12" s="20">
        <v>0</v>
      </c>
      <c r="W12" s="4">
        <f>T12+U12-V12</f>
        <v>11.93</v>
      </c>
      <c r="X12" s="4"/>
      <c r="Y12" s="3"/>
    </row>
    <row r="13" spans="1:25" x14ac:dyDescent="0.3">
      <c r="B13">
        <v>933442</v>
      </c>
      <c r="C13">
        <v>4277</v>
      </c>
      <c r="D13" t="s">
        <v>61</v>
      </c>
      <c r="E13" s="13">
        <v>2007</v>
      </c>
      <c r="F13" t="s">
        <v>22</v>
      </c>
      <c r="G13" t="s">
        <v>62</v>
      </c>
      <c r="H13" s="22">
        <v>3.7</v>
      </c>
      <c r="I13" s="22">
        <v>9.1</v>
      </c>
      <c r="J13" s="20">
        <v>0</v>
      </c>
      <c r="K13" s="4">
        <f>H13+I13-J13</f>
        <v>12.8</v>
      </c>
      <c r="L13" s="22">
        <v>2.2000000000000002</v>
      </c>
      <c r="M13" s="22">
        <v>7.33</v>
      </c>
      <c r="N13" s="20">
        <v>0</v>
      </c>
      <c r="O13" s="4">
        <f>L13+M13-N13</f>
        <v>9.5300000000000011</v>
      </c>
      <c r="P13" s="22">
        <v>3.3</v>
      </c>
      <c r="Q13" s="22">
        <v>7.8</v>
      </c>
      <c r="R13" s="20">
        <v>0</v>
      </c>
      <c r="S13" s="4">
        <f>P13+Q13-R13</f>
        <v>11.1</v>
      </c>
      <c r="T13" s="22">
        <v>4</v>
      </c>
      <c r="U13" s="22">
        <v>8</v>
      </c>
      <c r="V13" s="20">
        <v>0</v>
      </c>
      <c r="W13" s="4">
        <f>T13+U13-V13</f>
        <v>12</v>
      </c>
      <c r="X13" s="4"/>
      <c r="Y13" s="3"/>
    </row>
    <row r="14" spans="1:25" x14ac:dyDescent="0.3">
      <c r="B14">
        <v>379760</v>
      </c>
      <c r="C14">
        <v>4277</v>
      </c>
      <c r="D14" t="s">
        <v>63</v>
      </c>
      <c r="E14" s="13">
        <v>2007</v>
      </c>
      <c r="F14" t="s">
        <v>22</v>
      </c>
      <c r="G14" t="s">
        <v>55</v>
      </c>
      <c r="H14" s="22">
        <v>3.7</v>
      </c>
      <c r="I14" s="22">
        <v>8.83</v>
      </c>
      <c r="J14" s="20">
        <v>0</v>
      </c>
      <c r="K14" s="4">
        <f>H14+I14-J14</f>
        <v>12.530000000000001</v>
      </c>
      <c r="L14" s="22">
        <v>2</v>
      </c>
      <c r="M14" s="22">
        <v>8.23</v>
      </c>
      <c r="N14" s="20">
        <v>0</v>
      </c>
      <c r="O14" s="4">
        <f>L14+M14-N14</f>
        <v>10.23</v>
      </c>
      <c r="P14" s="22">
        <v>3.3</v>
      </c>
      <c r="Q14" s="22">
        <v>7.33</v>
      </c>
      <c r="R14" s="20">
        <v>0</v>
      </c>
      <c r="S14" s="4">
        <f>P14+Q14-R14</f>
        <v>10.629999999999999</v>
      </c>
      <c r="T14" s="22">
        <v>4</v>
      </c>
      <c r="U14" s="22">
        <v>8.15</v>
      </c>
      <c r="V14" s="20">
        <v>0</v>
      </c>
      <c r="W14" s="4">
        <f>T14+U14-V14</f>
        <v>12.15</v>
      </c>
      <c r="X14" s="4"/>
      <c r="Y14" s="3"/>
    </row>
    <row r="15" spans="1:25" x14ac:dyDescent="0.3">
      <c r="B15">
        <v>659226</v>
      </c>
      <c r="C15">
        <v>4277</v>
      </c>
      <c r="D15" t="s">
        <v>64</v>
      </c>
      <c r="E15" s="13">
        <v>2007</v>
      </c>
      <c r="F15" t="s">
        <v>22</v>
      </c>
      <c r="G15" t="s">
        <v>55</v>
      </c>
      <c r="H15" s="22">
        <v>3.5</v>
      </c>
      <c r="I15" s="22">
        <v>8.73</v>
      </c>
      <c r="J15" s="20">
        <v>0</v>
      </c>
      <c r="K15" s="4">
        <f>H15+I15-J15</f>
        <v>12.23</v>
      </c>
      <c r="L15" s="22">
        <v>1.5</v>
      </c>
      <c r="M15" s="22">
        <v>8.07</v>
      </c>
      <c r="N15" s="20">
        <v>0</v>
      </c>
      <c r="O15" s="4">
        <f>L15+M15-N15</f>
        <v>9.57</v>
      </c>
      <c r="P15" s="22">
        <v>3.6</v>
      </c>
      <c r="Q15" s="22">
        <v>7.5</v>
      </c>
      <c r="R15" s="20">
        <v>0</v>
      </c>
      <c r="S15" s="4">
        <f>P15+Q15-R15</f>
        <v>11.1</v>
      </c>
      <c r="T15" s="22">
        <v>3.1</v>
      </c>
      <c r="U15" s="22">
        <v>8.1300000000000008</v>
      </c>
      <c r="V15" s="20">
        <v>0</v>
      </c>
      <c r="W15" s="4">
        <f>T15+U15-V15</f>
        <v>11.23</v>
      </c>
      <c r="X15" s="4"/>
      <c r="Y15" s="3"/>
    </row>
    <row r="16" spans="1:25" x14ac:dyDescent="0.3">
      <c r="A16" s="4"/>
      <c r="B16" s="4"/>
      <c r="C16" s="4"/>
      <c r="D16" s="4" t="s">
        <v>36</v>
      </c>
      <c r="E16" s="16"/>
      <c r="F16" s="4"/>
      <c r="G16" s="4"/>
      <c r="H16" s="16"/>
      <c r="I16" s="16"/>
      <c r="J16" s="21">
        <v>0</v>
      </c>
      <c r="K16" s="4">
        <f>LARGE(K12:K15,3)+LARGE(K12:K15,2)+LARGE(K12:K15,1)-J16</f>
        <v>37.56</v>
      </c>
      <c r="L16" s="16"/>
      <c r="M16" s="16"/>
      <c r="N16" s="21">
        <v>0</v>
      </c>
      <c r="O16" s="4">
        <f>LARGE(O12:O15,3)+LARGE(O12:O15,2)+LARGE(O12:O15,1)-N16</f>
        <v>29.77</v>
      </c>
      <c r="P16" s="16"/>
      <c r="Q16" s="16"/>
      <c r="R16" s="21">
        <v>0</v>
      </c>
      <c r="S16" s="4">
        <f>LARGE(S12:S15,3)+LARGE(S12:S15,2)+LARGE(S12:S15,1)-R16</f>
        <v>33.93</v>
      </c>
      <c r="T16" s="16"/>
      <c r="U16" s="16"/>
      <c r="V16" s="21">
        <v>0</v>
      </c>
      <c r="W16" s="4">
        <f>LARGE(W12:W15,3)+LARGE(W12:W15,2)+LARGE(W12:W15,1)-V16</f>
        <v>36.08</v>
      </c>
      <c r="X16" s="4">
        <f>K16+O16+S16+W16</f>
        <v>137.33999999999997</v>
      </c>
      <c r="Y16" s="3"/>
    </row>
    <row r="17" spans="1:25" x14ac:dyDescent="0.3">
      <c r="A17" s="5">
        <v>3</v>
      </c>
      <c r="B17" s="5">
        <v>2159</v>
      </c>
      <c r="C17" s="5">
        <v>8537</v>
      </c>
      <c r="D17" s="5" t="s">
        <v>37</v>
      </c>
      <c r="E17" s="15"/>
      <c r="F17" s="5"/>
      <c r="G17" s="5"/>
      <c r="H17" s="15"/>
      <c r="I17" s="15"/>
      <c r="J17" s="19"/>
      <c r="K17" s="5"/>
      <c r="L17" s="15"/>
      <c r="M17" s="15"/>
      <c r="N17" s="19"/>
      <c r="O17" s="5"/>
      <c r="P17" s="15"/>
      <c r="Q17" s="15"/>
      <c r="R17" s="19"/>
      <c r="S17" s="5"/>
      <c r="T17" s="15"/>
      <c r="U17" s="15"/>
      <c r="V17" s="19"/>
      <c r="W17" s="5"/>
      <c r="X17" s="5"/>
      <c r="Y17" s="3"/>
    </row>
    <row r="18" spans="1:25" x14ac:dyDescent="0.3">
      <c r="B18">
        <v>134220</v>
      </c>
      <c r="C18">
        <v>8537</v>
      </c>
      <c r="D18" t="s">
        <v>40</v>
      </c>
      <c r="E18" s="13">
        <v>2010</v>
      </c>
      <c r="F18" t="s">
        <v>38</v>
      </c>
      <c r="G18" t="s">
        <v>41</v>
      </c>
      <c r="H18" s="61"/>
      <c r="I18" s="61"/>
      <c r="J18" s="62"/>
      <c r="K18" s="63"/>
      <c r="L18" s="61"/>
      <c r="M18" s="61"/>
      <c r="N18" s="62"/>
      <c r="O18" s="63"/>
      <c r="P18" s="61">
        <v>3.1</v>
      </c>
      <c r="Q18" s="61">
        <v>5.77</v>
      </c>
      <c r="R18" s="62">
        <v>0</v>
      </c>
      <c r="S18" s="63">
        <f>P18+Q18-R18</f>
        <v>8.8699999999999992</v>
      </c>
      <c r="T18" s="61">
        <v>2.8</v>
      </c>
      <c r="U18" s="61">
        <v>6.47</v>
      </c>
      <c r="V18" s="62">
        <v>0</v>
      </c>
      <c r="W18" s="63">
        <f>T18+U18-V18</f>
        <v>9.27</v>
      </c>
      <c r="X18" s="4"/>
      <c r="Y18" s="3"/>
    </row>
    <row r="19" spans="1:25" x14ac:dyDescent="0.3">
      <c r="B19">
        <v>410706</v>
      </c>
      <c r="C19">
        <v>8537</v>
      </c>
      <c r="D19" t="s">
        <v>42</v>
      </c>
      <c r="E19" s="13">
        <v>2005</v>
      </c>
      <c r="F19" t="s">
        <v>38</v>
      </c>
      <c r="G19" t="s">
        <v>41</v>
      </c>
      <c r="H19" s="61">
        <v>2.8</v>
      </c>
      <c r="I19" s="61">
        <v>8.8000000000000007</v>
      </c>
      <c r="J19" s="62">
        <v>0</v>
      </c>
      <c r="K19" s="63">
        <f>H19+I19-J19</f>
        <v>11.600000000000001</v>
      </c>
      <c r="L19" s="61">
        <v>1.9</v>
      </c>
      <c r="M19" s="61">
        <v>6.7</v>
      </c>
      <c r="N19" s="62">
        <v>0</v>
      </c>
      <c r="O19" s="63">
        <f>L19+M19-N19</f>
        <v>8.6</v>
      </c>
      <c r="P19" s="61"/>
      <c r="Q19" s="61"/>
      <c r="R19" s="62"/>
      <c r="S19" s="63"/>
      <c r="T19" s="61">
        <v>3</v>
      </c>
      <c r="U19" s="61">
        <v>6.37</v>
      </c>
      <c r="V19" s="62">
        <v>0</v>
      </c>
      <c r="W19" s="63">
        <f>T19+U19-V19</f>
        <v>9.370000000000001</v>
      </c>
      <c r="X19" s="4"/>
      <c r="Y19" s="3"/>
    </row>
    <row r="20" spans="1:25" x14ac:dyDescent="0.3">
      <c r="B20">
        <v>915413</v>
      </c>
      <c r="C20">
        <v>8537</v>
      </c>
      <c r="D20" t="s">
        <v>43</v>
      </c>
      <c r="E20" s="13">
        <v>2004</v>
      </c>
      <c r="F20" t="s">
        <v>38</v>
      </c>
      <c r="G20" t="s">
        <v>41</v>
      </c>
      <c r="H20" s="61">
        <v>3</v>
      </c>
      <c r="I20" s="61">
        <v>9</v>
      </c>
      <c r="J20" s="62">
        <v>0</v>
      </c>
      <c r="K20" s="63">
        <f>H20+I20-J20</f>
        <v>12</v>
      </c>
      <c r="L20" s="61">
        <v>2.6</v>
      </c>
      <c r="M20" s="61">
        <v>6.53</v>
      </c>
      <c r="N20" s="62">
        <v>0</v>
      </c>
      <c r="O20" s="63">
        <f>L20+M20-N20</f>
        <v>9.1300000000000008</v>
      </c>
      <c r="P20" s="61">
        <v>3.9</v>
      </c>
      <c r="Q20" s="61">
        <v>7.63</v>
      </c>
      <c r="R20" s="62">
        <v>0</v>
      </c>
      <c r="S20" s="63">
        <f>P20+Q20-R20</f>
        <v>11.53</v>
      </c>
      <c r="T20" s="61"/>
      <c r="U20" s="61"/>
      <c r="V20" s="62"/>
      <c r="W20" s="63"/>
      <c r="X20" s="4"/>
      <c r="Y20" s="3"/>
    </row>
    <row r="21" spans="1:25" x14ac:dyDescent="0.3">
      <c r="B21">
        <v>902171</v>
      </c>
      <c r="C21">
        <v>8537</v>
      </c>
      <c r="D21" t="s">
        <v>44</v>
      </c>
      <c r="E21" s="13">
        <v>2006</v>
      </c>
      <c r="F21" t="s">
        <v>38</v>
      </c>
      <c r="G21" t="s">
        <v>41</v>
      </c>
      <c r="H21" s="61">
        <v>3</v>
      </c>
      <c r="I21" s="61">
        <v>9.0299999999999994</v>
      </c>
      <c r="J21" s="62">
        <v>0</v>
      </c>
      <c r="K21" s="63">
        <f>H21+I21-J21</f>
        <v>12.03</v>
      </c>
      <c r="L21" s="61">
        <v>2</v>
      </c>
      <c r="M21" s="61">
        <v>6.83</v>
      </c>
      <c r="N21" s="62">
        <v>0</v>
      </c>
      <c r="O21" s="63">
        <f>L21+M21-N21</f>
        <v>8.83</v>
      </c>
      <c r="P21" s="61">
        <v>3.1</v>
      </c>
      <c r="Q21" s="61">
        <v>7.37</v>
      </c>
      <c r="R21" s="62">
        <v>0</v>
      </c>
      <c r="S21" s="63">
        <f>P21+Q21-R21</f>
        <v>10.47</v>
      </c>
      <c r="T21" s="61">
        <v>3.5</v>
      </c>
      <c r="U21" s="61">
        <v>7.67</v>
      </c>
      <c r="V21" s="62">
        <v>0</v>
      </c>
      <c r="W21" s="63">
        <f>T21+U21-V21</f>
        <v>11.17</v>
      </c>
      <c r="X21" s="4"/>
      <c r="Y21" s="3"/>
    </row>
    <row r="22" spans="1:25" x14ac:dyDescent="0.3">
      <c r="B22">
        <v>542497</v>
      </c>
      <c r="C22">
        <v>4277</v>
      </c>
      <c r="D22" t="s">
        <v>45</v>
      </c>
      <c r="E22" s="13">
        <v>2004</v>
      </c>
      <c r="F22" t="s">
        <v>22</v>
      </c>
      <c r="G22" t="s">
        <v>39</v>
      </c>
      <c r="H22" s="61">
        <v>3</v>
      </c>
      <c r="I22" s="61">
        <v>9.1300000000000008</v>
      </c>
      <c r="J22" s="62">
        <v>0</v>
      </c>
      <c r="K22" s="63">
        <f>H22+I22-J22</f>
        <v>12.13</v>
      </c>
      <c r="L22" s="61">
        <v>2.1</v>
      </c>
      <c r="M22" s="61">
        <v>8.1</v>
      </c>
      <c r="N22" s="62">
        <v>0</v>
      </c>
      <c r="O22" s="63">
        <f>L22+M22-N22</f>
        <v>10.199999999999999</v>
      </c>
      <c r="P22" s="61">
        <v>3.3</v>
      </c>
      <c r="Q22" s="61">
        <v>8.6</v>
      </c>
      <c r="R22" s="62">
        <v>0</v>
      </c>
      <c r="S22" s="63">
        <f>P22+Q22-R22</f>
        <v>11.899999999999999</v>
      </c>
      <c r="T22" s="61">
        <v>4</v>
      </c>
      <c r="U22" s="61">
        <v>7.37</v>
      </c>
      <c r="V22" s="62">
        <v>0</v>
      </c>
      <c r="W22" s="63">
        <f>T22+U22-V22</f>
        <v>11.370000000000001</v>
      </c>
      <c r="X22" s="4"/>
      <c r="Y22" s="3"/>
    </row>
    <row r="23" spans="1:25" x14ac:dyDescent="0.3">
      <c r="A23" s="4"/>
      <c r="B23" s="4"/>
      <c r="C23" s="4"/>
      <c r="D23" s="4" t="s">
        <v>36</v>
      </c>
      <c r="E23" s="16"/>
      <c r="F23" s="4"/>
      <c r="G23" s="4"/>
      <c r="H23" s="16"/>
      <c r="I23" s="16"/>
      <c r="J23" s="21">
        <v>0</v>
      </c>
      <c r="K23" s="4">
        <f>LARGE(K18:K22,3)+LARGE(K18:K22,2)+LARGE(K18:K22,1)-J23</f>
        <v>36.160000000000004</v>
      </c>
      <c r="L23" s="16"/>
      <c r="M23" s="16"/>
      <c r="N23" s="21">
        <v>0</v>
      </c>
      <c r="O23" s="4">
        <f>LARGE(O18:O22,3)+LARGE(O18:O22,2)+LARGE(O18:O22,1)-N23</f>
        <v>28.16</v>
      </c>
      <c r="P23" s="16"/>
      <c r="Q23" s="16"/>
      <c r="R23" s="21">
        <v>0</v>
      </c>
      <c r="S23" s="4">
        <f>LARGE(S18:S22,3)+LARGE(S18:S22,2)+LARGE(S18:S22,1)-R23</f>
        <v>33.9</v>
      </c>
      <c r="T23" s="16"/>
      <c r="U23" s="16"/>
      <c r="V23" s="21">
        <v>0</v>
      </c>
      <c r="W23" s="4">
        <f>LARGE(W18:W22,3)+LARGE(W18:W22,2)+LARGE(W18:W22,1)-V23</f>
        <v>31.91</v>
      </c>
      <c r="X23" s="4">
        <f>K23+O23+S23+W23</f>
        <v>130.13</v>
      </c>
      <c r="Y23" s="3"/>
    </row>
    <row r="24" spans="1:25" x14ac:dyDescent="0.3">
      <c r="A24" s="5">
        <v>4</v>
      </c>
      <c r="B24" s="5">
        <v>2182</v>
      </c>
      <c r="C24" s="5">
        <v>8512</v>
      </c>
      <c r="D24" s="5" t="s">
        <v>27</v>
      </c>
      <c r="E24" s="15"/>
      <c r="F24" s="5"/>
      <c r="G24" s="5"/>
      <c r="H24" s="15"/>
      <c r="I24" s="15"/>
      <c r="J24" s="19"/>
      <c r="K24" s="5"/>
      <c r="L24" s="15"/>
      <c r="M24" s="15"/>
      <c r="N24" s="19"/>
      <c r="O24" s="5"/>
      <c r="P24" s="15"/>
      <c r="Q24" s="15"/>
      <c r="R24" s="19"/>
      <c r="S24" s="5"/>
      <c r="T24" s="15"/>
      <c r="U24" s="15"/>
      <c r="V24" s="19"/>
      <c r="W24" s="5"/>
      <c r="X24" s="5"/>
      <c r="Y24" s="3"/>
    </row>
    <row r="25" spans="1:25" x14ac:dyDescent="0.3">
      <c r="B25">
        <v>665439</v>
      </c>
      <c r="C25">
        <v>8512</v>
      </c>
      <c r="D25" t="s">
        <v>28</v>
      </c>
      <c r="E25" s="13">
        <v>2009</v>
      </c>
      <c r="F25" t="s">
        <v>27</v>
      </c>
      <c r="G25" t="s">
        <v>29</v>
      </c>
      <c r="H25" s="22">
        <v>2</v>
      </c>
      <c r="I25" s="22">
        <v>8.93</v>
      </c>
      <c r="J25" s="20">
        <v>0</v>
      </c>
      <c r="K25" s="4">
        <f>H25+I25-J25</f>
        <v>10.93</v>
      </c>
      <c r="L25" s="22"/>
      <c r="M25" s="22"/>
      <c r="N25" s="20"/>
      <c r="O25" s="4"/>
      <c r="P25" s="22">
        <v>2.2999999999999998</v>
      </c>
      <c r="Q25" s="22">
        <v>8.6999999999999993</v>
      </c>
      <c r="R25" s="20">
        <v>0</v>
      </c>
      <c r="S25" s="4">
        <f>P25+Q25-R25</f>
        <v>11</v>
      </c>
      <c r="T25" s="22">
        <v>1.9</v>
      </c>
      <c r="U25" s="22">
        <v>8.57</v>
      </c>
      <c r="V25" s="20">
        <v>0</v>
      </c>
      <c r="W25" s="4">
        <f>T25+U25-V25</f>
        <v>10.47</v>
      </c>
      <c r="X25" s="4"/>
      <c r="Y25" s="3"/>
    </row>
    <row r="26" spans="1:25" x14ac:dyDescent="0.3">
      <c r="B26">
        <v>753953</v>
      </c>
      <c r="C26">
        <v>8512</v>
      </c>
      <c r="D26" t="s">
        <v>30</v>
      </c>
      <c r="E26" s="13">
        <v>2008</v>
      </c>
      <c r="F26" t="s">
        <v>27</v>
      </c>
      <c r="G26" t="s">
        <v>31</v>
      </c>
      <c r="H26" s="22">
        <v>2.8</v>
      </c>
      <c r="I26" s="22">
        <v>8.9</v>
      </c>
      <c r="J26" s="20">
        <v>0</v>
      </c>
      <c r="K26" s="4">
        <f>H26+I26-J26</f>
        <v>11.7</v>
      </c>
      <c r="L26" s="22">
        <v>1.4</v>
      </c>
      <c r="M26" s="22">
        <v>7.2</v>
      </c>
      <c r="N26" s="20">
        <v>0</v>
      </c>
      <c r="O26" s="4">
        <f>L26+M26-N26</f>
        <v>8.6</v>
      </c>
      <c r="P26" s="22">
        <v>3</v>
      </c>
      <c r="Q26" s="22">
        <v>8.43</v>
      </c>
      <c r="R26" s="20">
        <v>0</v>
      </c>
      <c r="S26" s="4">
        <f>P26+Q26-R26</f>
        <v>11.43</v>
      </c>
      <c r="T26" s="22">
        <v>3.2</v>
      </c>
      <c r="U26" s="22">
        <v>6.9</v>
      </c>
      <c r="V26" s="20">
        <v>0</v>
      </c>
      <c r="W26" s="4">
        <f>T26+U26-V26</f>
        <v>10.100000000000001</v>
      </c>
      <c r="X26" s="4"/>
      <c r="Y26" s="3"/>
    </row>
    <row r="27" spans="1:25" x14ac:dyDescent="0.3">
      <c r="B27">
        <v>830146</v>
      </c>
      <c r="C27">
        <v>8512</v>
      </c>
      <c r="D27" t="s">
        <v>32</v>
      </c>
      <c r="E27" s="13">
        <v>2005</v>
      </c>
      <c r="F27" t="s">
        <v>27</v>
      </c>
      <c r="G27" t="s">
        <v>33</v>
      </c>
      <c r="H27" s="22">
        <v>2.8</v>
      </c>
      <c r="I27" s="22">
        <v>8.77</v>
      </c>
      <c r="J27" s="20">
        <v>0</v>
      </c>
      <c r="K27" s="4">
        <f>H27+I27-J27</f>
        <v>11.57</v>
      </c>
      <c r="L27" s="22">
        <v>2.5</v>
      </c>
      <c r="M27" s="22">
        <v>7.53</v>
      </c>
      <c r="N27" s="20">
        <v>0</v>
      </c>
      <c r="O27" s="4">
        <f>L27+M27-N27</f>
        <v>10.030000000000001</v>
      </c>
      <c r="P27" s="22">
        <v>3</v>
      </c>
      <c r="Q27" s="22">
        <v>7.1</v>
      </c>
      <c r="R27" s="20">
        <v>0</v>
      </c>
      <c r="S27" s="4">
        <f>P27+Q27-R27</f>
        <v>10.1</v>
      </c>
      <c r="T27" s="22">
        <v>3.4</v>
      </c>
      <c r="U27" s="22">
        <v>6.6</v>
      </c>
      <c r="V27" s="20">
        <v>0</v>
      </c>
      <c r="W27" s="4">
        <f>T27+U27-V27</f>
        <v>10</v>
      </c>
      <c r="X27" s="4"/>
      <c r="Y27" s="3"/>
    </row>
    <row r="28" spans="1:25" x14ac:dyDescent="0.3">
      <c r="B28">
        <v>148094</v>
      </c>
      <c r="C28">
        <v>4277</v>
      </c>
      <c r="D28" t="s">
        <v>34</v>
      </c>
      <c r="E28" s="13">
        <v>2006</v>
      </c>
      <c r="F28" t="s">
        <v>22</v>
      </c>
      <c r="G28" t="s">
        <v>35</v>
      </c>
      <c r="H28" s="22">
        <v>2.8</v>
      </c>
      <c r="I28" s="22">
        <v>8.77</v>
      </c>
      <c r="J28" s="20">
        <v>0</v>
      </c>
      <c r="K28" s="4">
        <f>H28+I28-J28</f>
        <v>11.57</v>
      </c>
      <c r="L28" s="22">
        <v>1.9</v>
      </c>
      <c r="M28" s="22">
        <v>7.73</v>
      </c>
      <c r="N28" s="20">
        <v>0</v>
      </c>
      <c r="O28" s="4">
        <f>L28+M28-N28</f>
        <v>9.6300000000000008</v>
      </c>
      <c r="P28" s="22">
        <v>3.4</v>
      </c>
      <c r="Q28" s="22">
        <v>6.57</v>
      </c>
      <c r="R28" s="20">
        <v>0</v>
      </c>
      <c r="S28" s="4">
        <f>P28+Q28-R28</f>
        <v>9.9700000000000006</v>
      </c>
      <c r="T28" s="22">
        <v>2.7</v>
      </c>
      <c r="U28" s="22">
        <v>7</v>
      </c>
      <c r="V28" s="20">
        <v>0</v>
      </c>
      <c r="W28" s="4">
        <f>T28+U28-V28</f>
        <v>9.6999999999999993</v>
      </c>
      <c r="X28" s="4"/>
      <c r="Y28" s="3"/>
    </row>
    <row r="29" spans="1:25" x14ac:dyDescent="0.3">
      <c r="A29" s="4"/>
      <c r="B29" s="4"/>
      <c r="C29" s="4"/>
      <c r="D29" s="4" t="s">
        <v>36</v>
      </c>
      <c r="E29" s="16"/>
      <c r="F29" s="4"/>
      <c r="G29" s="4"/>
      <c r="H29" s="16"/>
      <c r="I29" s="16"/>
      <c r="J29" s="21">
        <v>0</v>
      </c>
      <c r="K29" s="4">
        <f>LARGE(K25:K28,3)+LARGE(K25:K28,2)+LARGE(K25:K28,1)-J29</f>
        <v>34.840000000000003</v>
      </c>
      <c r="L29" s="16"/>
      <c r="M29" s="16"/>
      <c r="N29" s="21">
        <v>0</v>
      </c>
      <c r="O29" s="4">
        <f>LARGE(O25:O28,3)+LARGE(O25:O28,2)+LARGE(O25:O28,1)-N29</f>
        <v>28.26</v>
      </c>
      <c r="P29" s="16"/>
      <c r="Q29" s="16"/>
      <c r="R29" s="21">
        <v>0</v>
      </c>
      <c r="S29" s="4">
        <f>LARGE(S25:S28,3)+LARGE(S25:S28,2)+LARGE(S25:S28,1)-R29</f>
        <v>32.53</v>
      </c>
      <c r="T29" s="16"/>
      <c r="U29" s="16"/>
      <c r="V29" s="21">
        <v>0</v>
      </c>
      <c r="W29" s="4">
        <f>LARGE(W25:W28,3)+LARGE(W25:W28,2)+LARGE(W25:W28,1)-V29</f>
        <v>30.57</v>
      </c>
      <c r="X29" s="4">
        <f>K29+O29+S29+W29</f>
        <v>126.20000000000002</v>
      </c>
      <c r="Y29" s="3"/>
    </row>
    <row r="30" spans="1:25" x14ac:dyDescent="0.3">
      <c r="A30" s="5">
        <v>5</v>
      </c>
      <c r="B30" s="5">
        <v>2184</v>
      </c>
      <c r="C30" s="5">
        <v>4277</v>
      </c>
      <c r="D30" s="9" t="s">
        <v>59</v>
      </c>
      <c r="E30" s="15"/>
      <c r="F30" s="5"/>
      <c r="G30" s="5"/>
      <c r="H30" s="15"/>
      <c r="I30" s="15"/>
      <c r="J30" s="19"/>
      <c r="K30" s="5"/>
      <c r="L30" s="15"/>
      <c r="M30" s="15"/>
      <c r="N30" s="19"/>
      <c r="O30" s="5"/>
      <c r="P30" s="15"/>
      <c r="Q30" s="15"/>
      <c r="R30" s="19"/>
      <c r="S30" s="5"/>
      <c r="T30" s="15"/>
      <c r="U30" s="15"/>
      <c r="V30" s="19"/>
      <c r="W30" s="5"/>
      <c r="X30" s="5"/>
      <c r="Y30" s="3"/>
    </row>
    <row r="31" spans="1:25" x14ac:dyDescent="0.3">
      <c r="B31">
        <v>920528</v>
      </c>
      <c r="C31">
        <v>4277</v>
      </c>
      <c r="D31" t="s">
        <v>46</v>
      </c>
      <c r="E31" s="13">
        <v>2008</v>
      </c>
      <c r="F31" t="s">
        <v>22</v>
      </c>
      <c r="G31" t="s">
        <v>47</v>
      </c>
      <c r="H31" s="22">
        <v>2.8</v>
      </c>
      <c r="I31" s="22">
        <v>8.6</v>
      </c>
      <c r="J31" s="20">
        <v>0</v>
      </c>
      <c r="K31" s="4">
        <f>H31+I31-J31</f>
        <v>11.399999999999999</v>
      </c>
      <c r="L31" s="22">
        <v>1.3</v>
      </c>
      <c r="M31" s="22">
        <v>7.8</v>
      </c>
      <c r="N31" s="20">
        <v>0</v>
      </c>
      <c r="O31" s="4">
        <f>L31+M31-N31</f>
        <v>9.1</v>
      </c>
      <c r="P31" s="22">
        <v>3</v>
      </c>
      <c r="Q31" s="22">
        <v>8.33</v>
      </c>
      <c r="R31" s="20">
        <v>0</v>
      </c>
      <c r="S31" s="4">
        <f>P31+Q31-R31</f>
        <v>11.33</v>
      </c>
      <c r="T31" s="22">
        <v>2.2999999999999998</v>
      </c>
      <c r="U31" s="22">
        <v>7.67</v>
      </c>
      <c r="V31" s="20">
        <v>0</v>
      </c>
      <c r="W31" s="4">
        <f>T31+U31-V31</f>
        <v>9.9699999999999989</v>
      </c>
      <c r="X31" s="4"/>
      <c r="Y31" s="3"/>
    </row>
    <row r="32" spans="1:25" x14ac:dyDescent="0.3">
      <c r="B32">
        <v>867340</v>
      </c>
      <c r="C32">
        <v>4277</v>
      </c>
      <c r="D32" t="s">
        <v>48</v>
      </c>
      <c r="E32" s="13">
        <v>2008</v>
      </c>
      <c r="F32" t="s">
        <v>22</v>
      </c>
      <c r="G32" t="s">
        <v>49</v>
      </c>
      <c r="H32" s="22"/>
      <c r="I32" s="22"/>
      <c r="J32" s="20"/>
      <c r="K32" s="4"/>
      <c r="L32" s="22">
        <v>1.4</v>
      </c>
      <c r="M32" s="22">
        <v>8.0299999999999994</v>
      </c>
      <c r="N32" s="20">
        <v>0</v>
      </c>
      <c r="O32" s="4">
        <f>L32+M32-N32</f>
        <v>9.43</v>
      </c>
      <c r="P32" s="22"/>
      <c r="Q32" s="22"/>
      <c r="R32" s="20"/>
      <c r="S32" s="4"/>
      <c r="T32" s="22"/>
      <c r="U32" s="22"/>
      <c r="V32" s="20"/>
      <c r="W32" s="4"/>
      <c r="X32" s="4"/>
      <c r="Y32" s="3"/>
    </row>
    <row r="33" spans="1:25" x14ac:dyDescent="0.3">
      <c r="B33">
        <v>913619</v>
      </c>
      <c r="C33">
        <v>4277</v>
      </c>
      <c r="D33" t="s">
        <v>50</v>
      </c>
      <c r="E33" s="13">
        <v>2006</v>
      </c>
      <c r="F33" t="s">
        <v>22</v>
      </c>
      <c r="G33" t="s">
        <v>39</v>
      </c>
      <c r="H33" s="22">
        <v>2.8</v>
      </c>
      <c r="I33" s="22">
        <v>8.57</v>
      </c>
      <c r="J33" s="20">
        <v>0</v>
      </c>
      <c r="K33" s="4">
        <f>H33+I33-J33</f>
        <v>11.370000000000001</v>
      </c>
      <c r="L33" s="22">
        <v>2.5</v>
      </c>
      <c r="M33" s="22">
        <v>8.1999999999999993</v>
      </c>
      <c r="N33" s="20">
        <v>0</v>
      </c>
      <c r="O33" s="4">
        <f>L33+M33-N33</f>
        <v>10.7</v>
      </c>
      <c r="P33" s="22">
        <v>3.1</v>
      </c>
      <c r="Q33" s="22">
        <v>7.33</v>
      </c>
      <c r="R33" s="20">
        <v>0</v>
      </c>
      <c r="S33" s="4">
        <f>P33+Q33-R33</f>
        <v>10.43</v>
      </c>
      <c r="T33" s="22">
        <v>2.2000000000000002</v>
      </c>
      <c r="U33" s="22">
        <v>7.7</v>
      </c>
      <c r="V33" s="20">
        <v>0</v>
      </c>
      <c r="W33" s="4">
        <f>T33+U33-V33</f>
        <v>9.9</v>
      </c>
      <c r="X33" s="4"/>
      <c r="Y33" s="3"/>
    </row>
    <row r="34" spans="1:25" x14ac:dyDescent="0.3">
      <c r="B34">
        <v>178385</v>
      </c>
      <c r="C34">
        <v>4277</v>
      </c>
      <c r="D34" t="s">
        <v>51</v>
      </c>
      <c r="E34" s="13">
        <v>2006</v>
      </c>
      <c r="F34" t="s">
        <v>22</v>
      </c>
      <c r="G34" t="s">
        <v>39</v>
      </c>
      <c r="H34" s="22">
        <v>2.8</v>
      </c>
      <c r="I34" s="22">
        <v>9.1</v>
      </c>
      <c r="J34" s="20">
        <v>0</v>
      </c>
      <c r="K34" s="4">
        <f>H34+I34-J34</f>
        <v>11.899999999999999</v>
      </c>
      <c r="L34" s="22"/>
      <c r="M34" s="22"/>
      <c r="N34" s="20"/>
      <c r="O34" s="4"/>
      <c r="P34" s="22">
        <v>2.7</v>
      </c>
      <c r="Q34" s="22">
        <v>7.03</v>
      </c>
      <c r="R34" s="20">
        <v>0</v>
      </c>
      <c r="S34" s="4">
        <f>P34+Q34-R34</f>
        <v>9.73</v>
      </c>
      <c r="T34" s="22">
        <v>2.1</v>
      </c>
      <c r="U34" s="22">
        <v>6.4</v>
      </c>
      <c r="V34" s="20">
        <v>0.5</v>
      </c>
      <c r="W34" s="4">
        <f>T34+U34-V34</f>
        <v>8</v>
      </c>
      <c r="X34" s="4"/>
      <c r="Y34" s="3"/>
    </row>
    <row r="35" spans="1:25" x14ac:dyDescent="0.3">
      <c r="B35">
        <v>165266</v>
      </c>
      <c r="C35">
        <v>4277</v>
      </c>
      <c r="D35" t="s">
        <v>52</v>
      </c>
      <c r="E35" s="13">
        <v>2007</v>
      </c>
      <c r="F35" t="s">
        <v>22</v>
      </c>
      <c r="G35" t="s">
        <v>39</v>
      </c>
      <c r="H35" s="22">
        <v>2.8</v>
      </c>
      <c r="I35" s="22">
        <v>8.4</v>
      </c>
      <c r="J35" s="20">
        <v>0</v>
      </c>
      <c r="K35" s="4">
        <f>H35+I35-J35</f>
        <v>11.2</v>
      </c>
      <c r="L35" s="22">
        <v>1.2</v>
      </c>
      <c r="M35" s="22">
        <v>6.03</v>
      </c>
      <c r="N35" s="20">
        <v>2</v>
      </c>
      <c r="O35" s="4">
        <f>L35+M35-N35</f>
        <v>5.23</v>
      </c>
      <c r="P35" s="22">
        <v>2.7</v>
      </c>
      <c r="Q35" s="22">
        <v>6.87</v>
      </c>
      <c r="R35" s="20">
        <v>0</v>
      </c>
      <c r="S35" s="4">
        <f>P35+Q35-R35</f>
        <v>9.57</v>
      </c>
      <c r="T35" s="22">
        <v>3.3</v>
      </c>
      <c r="U35" s="22">
        <v>7.03</v>
      </c>
      <c r="V35" s="20">
        <v>0</v>
      </c>
      <c r="W35" s="4">
        <f>T35+U35-V35</f>
        <v>10.33</v>
      </c>
      <c r="X35" s="4"/>
      <c r="Y35" s="3"/>
    </row>
    <row r="36" spans="1:25" x14ac:dyDescent="0.3">
      <c r="A36" s="4"/>
      <c r="B36" s="4"/>
      <c r="C36" s="4"/>
      <c r="D36" s="4" t="s">
        <v>36</v>
      </c>
      <c r="E36" s="16"/>
      <c r="F36" s="4"/>
      <c r="G36" s="4"/>
      <c r="H36" s="16"/>
      <c r="I36" s="16"/>
      <c r="J36" s="21">
        <v>0</v>
      </c>
      <c r="K36" s="4">
        <f>LARGE(K31:K35,3)+LARGE(K31:K35,2)+LARGE(K31:K35,1)-J36</f>
        <v>34.67</v>
      </c>
      <c r="L36" s="16"/>
      <c r="M36" s="16"/>
      <c r="N36" s="21">
        <v>0</v>
      </c>
      <c r="O36" s="4">
        <f>LARGE(O31:O35,3)+LARGE(O31:O35,2)+LARGE(O31:O35,1)-N36</f>
        <v>29.23</v>
      </c>
      <c r="P36" s="16"/>
      <c r="Q36" s="16"/>
      <c r="R36" s="21">
        <v>0</v>
      </c>
      <c r="S36" s="4">
        <f>LARGE(S31:S35,3)+LARGE(S31:S35,2)+LARGE(S31:S35,1)-R36</f>
        <v>31.490000000000002</v>
      </c>
      <c r="T36" s="16"/>
      <c r="U36" s="16"/>
      <c r="V36" s="21">
        <v>0</v>
      </c>
      <c r="W36" s="4">
        <f>LARGE(W31:W35,3)+LARGE(W31:W35,2)+LARGE(W31:W35,1)-V36</f>
        <v>30.199999999999996</v>
      </c>
      <c r="X36" s="4">
        <f>K36+O36+S36+W36</f>
        <v>125.59</v>
      </c>
      <c r="Y36" s="3"/>
    </row>
    <row r="38" spans="1:25" x14ac:dyDescent="0.3">
      <c r="H38" s="22"/>
      <c r="I38" s="22"/>
      <c r="J38" s="20"/>
      <c r="K38" s="4"/>
      <c r="L38" s="22"/>
      <c r="M38" s="22"/>
      <c r="N38" s="20"/>
      <c r="O38" s="4"/>
      <c r="P38" s="22"/>
      <c r="Q38" s="22"/>
      <c r="R38" s="20"/>
      <c r="S38" s="4"/>
      <c r="T38" s="22"/>
      <c r="U38" s="22"/>
      <c r="V38" s="20"/>
      <c r="W38" s="4"/>
      <c r="X38" s="4"/>
    </row>
  </sheetData>
  <sheetProtection formatCells="0" formatColumns="0" formatRows="0" insertColumns="0" insertRows="0" insertHyperlinks="0" deleteColumns="0" deleteRows="0" sort="0" autoFilter="0" pivotTables="0"/>
  <sortState ref="A7:Y46">
    <sortCondition descending="1" ref="Y7"/>
  </sortState>
  <pageMargins left="0.25" right="0.25" top="0.35" bottom="0.22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D25" sqref="A25:D25"/>
    </sheetView>
  </sheetViews>
  <sheetFormatPr defaultRowHeight="14.4" x14ac:dyDescent="0.3"/>
  <cols>
    <col min="1" max="1" width="6.109375" customWidth="1"/>
    <col min="2" max="3" width="0" hidden="1" customWidth="1"/>
    <col min="4" max="4" width="20.6640625" customWidth="1"/>
    <col min="5" max="5" width="4.109375" style="35" customWidth="1"/>
    <col min="6" max="6" width="9.44140625" style="17" customWidth="1"/>
    <col min="7" max="7" width="12.5546875" style="17" customWidth="1"/>
    <col min="8" max="9" width="5.44140625" style="28" customWidth="1"/>
    <col min="10" max="10" width="3.6640625" style="35" customWidth="1"/>
    <col min="11" max="11" width="6.109375" style="40" customWidth="1"/>
    <col min="12" max="13" width="5.44140625" style="28" customWidth="1"/>
    <col min="14" max="14" width="3.6640625" style="35" customWidth="1"/>
    <col min="15" max="15" width="6.109375" style="40" customWidth="1"/>
    <col min="16" max="17" width="5.44140625" style="28" customWidth="1"/>
    <col min="18" max="18" width="3.6640625" style="35" customWidth="1"/>
    <col min="19" max="19" width="6.109375" style="40" customWidth="1"/>
    <col min="20" max="21" width="5.44140625" style="28" customWidth="1"/>
    <col min="22" max="22" width="3.6640625" style="35" customWidth="1"/>
    <col min="23" max="24" width="6.109375" style="40" customWidth="1"/>
  </cols>
  <sheetData>
    <row r="1" spans="1:24" ht="18" x14ac:dyDescent="0.35">
      <c r="D1" s="1" t="s">
        <v>25</v>
      </c>
    </row>
    <row r="2" spans="1:24" ht="14.25" customHeight="1" x14ac:dyDescent="0.3">
      <c r="A2" s="2" t="s">
        <v>3</v>
      </c>
      <c r="B2" s="2" t="s">
        <v>26</v>
      </c>
      <c r="C2" s="2" t="s">
        <v>5</v>
      </c>
      <c r="D2" s="2" t="s">
        <v>6</v>
      </c>
      <c r="E2" s="36" t="s">
        <v>7</v>
      </c>
      <c r="F2" s="18" t="s">
        <v>8</v>
      </c>
      <c r="G2" s="18" t="s">
        <v>9</v>
      </c>
      <c r="H2" s="29" t="s">
        <v>10</v>
      </c>
      <c r="I2" s="29" t="s">
        <v>11</v>
      </c>
      <c r="J2" s="36" t="s">
        <v>12</v>
      </c>
      <c r="K2" s="41" t="s">
        <v>13</v>
      </c>
      <c r="L2" s="29" t="s">
        <v>10</v>
      </c>
      <c r="M2" s="29" t="s">
        <v>11</v>
      </c>
      <c r="N2" s="36" t="s">
        <v>12</v>
      </c>
      <c r="O2" s="41" t="s">
        <v>14</v>
      </c>
      <c r="P2" s="29" t="s">
        <v>10</v>
      </c>
      <c r="Q2" s="29" t="s">
        <v>11</v>
      </c>
      <c r="R2" s="36" t="s">
        <v>12</v>
      </c>
      <c r="S2" s="41" t="s">
        <v>15</v>
      </c>
      <c r="T2" s="29" t="s">
        <v>10</v>
      </c>
      <c r="U2" s="29" t="s">
        <v>11</v>
      </c>
      <c r="V2" s="36" t="s">
        <v>12</v>
      </c>
      <c r="W2" s="41" t="s">
        <v>16</v>
      </c>
      <c r="X2" s="41" t="s">
        <v>17</v>
      </c>
    </row>
    <row r="3" spans="1:24" ht="14.25" customHeight="1" x14ac:dyDescent="0.3">
      <c r="A3" s="32">
        <v>1</v>
      </c>
      <c r="B3" s="32">
        <v>665439</v>
      </c>
      <c r="C3" s="32">
        <v>8512</v>
      </c>
      <c r="D3" s="32" t="s">
        <v>58</v>
      </c>
      <c r="E3" s="37">
        <v>2008</v>
      </c>
      <c r="F3" s="38" t="s">
        <v>22</v>
      </c>
      <c r="G3" s="38" t="s">
        <v>55</v>
      </c>
      <c r="H3" s="33">
        <v>3.7</v>
      </c>
      <c r="I3" s="33">
        <v>9.1</v>
      </c>
      <c r="J3" s="45">
        <v>0</v>
      </c>
      <c r="K3" s="42">
        <f t="shared" ref="K3:K24" si="0">H3+I3-J3</f>
        <v>12.8</v>
      </c>
      <c r="L3" s="33">
        <v>2.1</v>
      </c>
      <c r="M3" s="33">
        <v>8.07</v>
      </c>
      <c r="N3" s="45">
        <v>0</v>
      </c>
      <c r="O3" s="42">
        <f t="shared" ref="O3:O22" si="1">L3+M3-N3</f>
        <v>10.17</v>
      </c>
      <c r="P3" s="33">
        <v>4.4000000000000004</v>
      </c>
      <c r="Q3" s="33">
        <v>8.93</v>
      </c>
      <c r="R3" s="45">
        <v>0</v>
      </c>
      <c r="S3" s="42">
        <f t="shared" ref="S3:S24" si="2">P3+Q3-R3</f>
        <v>13.33</v>
      </c>
      <c r="T3" s="33">
        <v>3.8</v>
      </c>
      <c r="U3" s="33">
        <v>8.43</v>
      </c>
      <c r="V3" s="45">
        <v>0</v>
      </c>
      <c r="W3" s="42">
        <f t="shared" ref="W3:W24" si="3">T3+U3-V3</f>
        <v>12.23</v>
      </c>
      <c r="X3" s="42">
        <f t="shared" ref="X3:X25" si="4">K3+O3+S3+W3</f>
        <v>48.53</v>
      </c>
    </row>
    <row r="4" spans="1:24" ht="14.25" customHeight="1" x14ac:dyDescent="0.3">
      <c r="A4" s="32">
        <v>2</v>
      </c>
      <c r="B4" s="32">
        <v>753953</v>
      </c>
      <c r="C4" s="32">
        <v>8512</v>
      </c>
      <c r="D4" s="32" t="s">
        <v>56</v>
      </c>
      <c r="E4" s="37">
        <v>2007</v>
      </c>
      <c r="F4" s="38" t="s">
        <v>22</v>
      </c>
      <c r="G4" s="38" t="s">
        <v>55</v>
      </c>
      <c r="H4" s="33">
        <v>3.5</v>
      </c>
      <c r="I4" s="33">
        <v>8.6300000000000008</v>
      </c>
      <c r="J4" s="45">
        <v>0</v>
      </c>
      <c r="K4" s="42">
        <f t="shared" si="0"/>
        <v>12.13</v>
      </c>
      <c r="L4" s="33">
        <v>1.5</v>
      </c>
      <c r="M4" s="33">
        <v>8.5</v>
      </c>
      <c r="N4" s="45">
        <v>0</v>
      </c>
      <c r="O4" s="42">
        <f t="shared" si="1"/>
        <v>10</v>
      </c>
      <c r="P4" s="33">
        <v>4</v>
      </c>
      <c r="Q4" s="33">
        <v>8.93</v>
      </c>
      <c r="R4" s="45">
        <v>0</v>
      </c>
      <c r="S4" s="42">
        <f t="shared" si="2"/>
        <v>12.93</v>
      </c>
      <c r="T4" s="33">
        <v>3.9</v>
      </c>
      <c r="U4" s="33">
        <v>8.6999999999999993</v>
      </c>
      <c r="V4" s="45">
        <v>0</v>
      </c>
      <c r="W4" s="42">
        <f t="shared" si="3"/>
        <v>12.6</v>
      </c>
      <c r="X4" s="42">
        <f t="shared" si="4"/>
        <v>47.660000000000004</v>
      </c>
    </row>
    <row r="5" spans="1:24" ht="14.25" customHeight="1" x14ac:dyDescent="0.3">
      <c r="A5" s="32">
        <v>3</v>
      </c>
      <c r="B5" s="32">
        <v>651742</v>
      </c>
      <c r="C5" s="32">
        <v>8512</v>
      </c>
      <c r="D5" s="32" t="s">
        <v>57</v>
      </c>
      <c r="E5" s="37">
        <v>2008</v>
      </c>
      <c r="F5" s="38" t="s">
        <v>22</v>
      </c>
      <c r="G5" s="38" t="s">
        <v>55</v>
      </c>
      <c r="H5" s="33">
        <v>3.5</v>
      </c>
      <c r="I5" s="33">
        <v>9.07</v>
      </c>
      <c r="J5" s="45">
        <v>0</v>
      </c>
      <c r="K5" s="42">
        <f t="shared" si="0"/>
        <v>12.57</v>
      </c>
      <c r="L5" s="33">
        <v>2.4</v>
      </c>
      <c r="M5" s="33">
        <v>7.67</v>
      </c>
      <c r="N5" s="45">
        <v>0</v>
      </c>
      <c r="O5" s="42">
        <f t="shared" si="1"/>
        <v>10.07</v>
      </c>
      <c r="P5" s="33">
        <v>3.8</v>
      </c>
      <c r="Q5" s="33">
        <v>8</v>
      </c>
      <c r="R5" s="45">
        <v>0</v>
      </c>
      <c r="S5" s="42">
        <f t="shared" si="2"/>
        <v>11.8</v>
      </c>
      <c r="T5" s="33">
        <v>3.3</v>
      </c>
      <c r="U5" s="33">
        <v>8.67</v>
      </c>
      <c r="V5" s="45">
        <v>0</v>
      </c>
      <c r="W5" s="42">
        <f t="shared" si="3"/>
        <v>11.969999999999999</v>
      </c>
      <c r="X5" s="42">
        <f t="shared" si="4"/>
        <v>46.41</v>
      </c>
    </row>
    <row r="6" spans="1:24" ht="14.25" customHeight="1" x14ac:dyDescent="0.3">
      <c r="A6" s="32">
        <v>4</v>
      </c>
      <c r="B6" s="32">
        <v>830146</v>
      </c>
      <c r="C6" s="32">
        <v>8512</v>
      </c>
      <c r="D6" s="32" t="s">
        <v>45</v>
      </c>
      <c r="E6" s="37">
        <v>2004</v>
      </c>
      <c r="F6" s="38" t="s">
        <v>22</v>
      </c>
      <c r="G6" s="38" t="s">
        <v>39</v>
      </c>
      <c r="H6" s="34">
        <v>3</v>
      </c>
      <c r="I6" s="34">
        <v>9.1300000000000008</v>
      </c>
      <c r="J6" s="46">
        <v>0</v>
      </c>
      <c r="K6" s="43">
        <f t="shared" si="0"/>
        <v>12.13</v>
      </c>
      <c r="L6" s="34">
        <v>2.1</v>
      </c>
      <c r="M6" s="34">
        <v>8.1</v>
      </c>
      <c r="N6" s="46">
        <v>0</v>
      </c>
      <c r="O6" s="43">
        <f t="shared" si="1"/>
        <v>10.199999999999999</v>
      </c>
      <c r="P6" s="34">
        <v>3.3</v>
      </c>
      <c r="Q6" s="34">
        <v>8.6</v>
      </c>
      <c r="R6" s="46">
        <v>0</v>
      </c>
      <c r="S6" s="43">
        <f t="shared" si="2"/>
        <v>11.899999999999999</v>
      </c>
      <c r="T6" s="34">
        <v>4</v>
      </c>
      <c r="U6" s="34">
        <v>7.37</v>
      </c>
      <c r="V6" s="46">
        <v>0</v>
      </c>
      <c r="W6" s="43">
        <f t="shared" si="3"/>
        <v>11.370000000000001</v>
      </c>
      <c r="X6" s="43">
        <f t="shared" si="4"/>
        <v>45.599999999999994</v>
      </c>
    </row>
    <row r="7" spans="1:24" ht="14.25" customHeight="1" x14ac:dyDescent="0.3">
      <c r="A7" s="32">
        <v>5</v>
      </c>
      <c r="B7" s="32">
        <v>148094</v>
      </c>
      <c r="C7" s="32">
        <v>4277</v>
      </c>
      <c r="D7" s="32" t="s">
        <v>63</v>
      </c>
      <c r="E7" s="37">
        <v>2007</v>
      </c>
      <c r="F7" s="38" t="s">
        <v>22</v>
      </c>
      <c r="G7" s="38" t="s">
        <v>55</v>
      </c>
      <c r="H7" s="33">
        <v>3.7</v>
      </c>
      <c r="I7" s="33">
        <v>8.83</v>
      </c>
      <c r="J7" s="45">
        <v>0</v>
      </c>
      <c r="K7" s="42">
        <f t="shared" si="0"/>
        <v>12.530000000000001</v>
      </c>
      <c r="L7" s="33">
        <v>2</v>
      </c>
      <c r="M7" s="33">
        <v>8.23</v>
      </c>
      <c r="N7" s="45">
        <v>0</v>
      </c>
      <c r="O7" s="42">
        <f t="shared" si="1"/>
        <v>10.23</v>
      </c>
      <c r="P7" s="33">
        <v>3.3</v>
      </c>
      <c r="Q7" s="33">
        <v>7.33</v>
      </c>
      <c r="R7" s="45">
        <v>0</v>
      </c>
      <c r="S7" s="42">
        <f t="shared" si="2"/>
        <v>10.629999999999999</v>
      </c>
      <c r="T7" s="33">
        <v>4</v>
      </c>
      <c r="U7" s="33">
        <v>8.15</v>
      </c>
      <c r="V7" s="45">
        <v>0</v>
      </c>
      <c r="W7" s="42">
        <f t="shared" si="3"/>
        <v>12.15</v>
      </c>
      <c r="X7" s="42">
        <f t="shared" si="4"/>
        <v>45.54</v>
      </c>
    </row>
    <row r="8" spans="1:24" ht="14.25" customHeight="1" x14ac:dyDescent="0.3">
      <c r="A8" s="32">
        <v>6</v>
      </c>
      <c r="B8" s="32">
        <v>134220</v>
      </c>
      <c r="C8" s="32">
        <v>8537</v>
      </c>
      <c r="D8" s="32" t="s">
        <v>61</v>
      </c>
      <c r="E8" s="37">
        <v>2007</v>
      </c>
      <c r="F8" s="38" t="s">
        <v>22</v>
      </c>
      <c r="G8" s="38" t="s">
        <v>62</v>
      </c>
      <c r="H8" s="33">
        <v>3.7</v>
      </c>
      <c r="I8" s="33">
        <v>9.1</v>
      </c>
      <c r="J8" s="45">
        <v>0</v>
      </c>
      <c r="K8" s="42">
        <f t="shared" si="0"/>
        <v>12.8</v>
      </c>
      <c r="L8" s="33">
        <v>2.2000000000000002</v>
      </c>
      <c r="M8" s="33">
        <v>7.33</v>
      </c>
      <c r="N8" s="45">
        <v>0</v>
      </c>
      <c r="O8" s="42">
        <f t="shared" si="1"/>
        <v>9.5300000000000011</v>
      </c>
      <c r="P8" s="33">
        <v>3.3</v>
      </c>
      <c r="Q8" s="33">
        <v>7.8</v>
      </c>
      <c r="R8" s="45">
        <v>0</v>
      </c>
      <c r="S8" s="42">
        <f t="shared" si="2"/>
        <v>11.1</v>
      </c>
      <c r="T8" s="33">
        <v>4</v>
      </c>
      <c r="U8" s="33">
        <v>8</v>
      </c>
      <c r="V8" s="45">
        <v>0</v>
      </c>
      <c r="W8" s="42">
        <f t="shared" si="3"/>
        <v>12</v>
      </c>
      <c r="X8" s="42">
        <f t="shared" si="4"/>
        <v>45.43</v>
      </c>
    </row>
    <row r="9" spans="1:24" ht="14.25" customHeight="1" x14ac:dyDescent="0.3">
      <c r="A9" s="32">
        <v>7</v>
      </c>
      <c r="B9" s="32">
        <v>410706</v>
      </c>
      <c r="C9" s="32">
        <v>8537</v>
      </c>
      <c r="D9" s="32" t="s">
        <v>54</v>
      </c>
      <c r="E9" s="37">
        <v>2007</v>
      </c>
      <c r="F9" s="38" t="s">
        <v>22</v>
      </c>
      <c r="G9" s="38" t="s">
        <v>55</v>
      </c>
      <c r="H9" s="33">
        <v>3</v>
      </c>
      <c r="I9" s="33">
        <v>9.1999999999999993</v>
      </c>
      <c r="J9" s="45">
        <v>0</v>
      </c>
      <c r="K9" s="42">
        <f t="shared" si="0"/>
        <v>12.2</v>
      </c>
      <c r="L9" s="33">
        <v>2.1</v>
      </c>
      <c r="M9" s="33">
        <v>7.03</v>
      </c>
      <c r="N9" s="45">
        <v>0</v>
      </c>
      <c r="O9" s="42">
        <f t="shared" si="1"/>
        <v>9.1300000000000008</v>
      </c>
      <c r="P9" s="33">
        <v>3.6</v>
      </c>
      <c r="Q9" s="33">
        <v>7.83</v>
      </c>
      <c r="R9" s="45">
        <v>0</v>
      </c>
      <c r="S9" s="42">
        <f t="shared" si="2"/>
        <v>11.43</v>
      </c>
      <c r="T9" s="33">
        <v>3.9</v>
      </c>
      <c r="U9" s="33">
        <v>8.3000000000000007</v>
      </c>
      <c r="V9" s="45">
        <v>0</v>
      </c>
      <c r="W9" s="42">
        <f t="shared" si="3"/>
        <v>12.200000000000001</v>
      </c>
      <c r="X9" s="42">
        <f t="shared" si="4"/>
        <v>44.96</v>
      </c>
    </row>
    <row r="10" spans="1:24" ht="14.25" customHeight="1" x14ac:dyDescent="0.3">
      <c r="A10" s="32">
        <v>8</v>
      </c>
      <c r="B10" s="32">
        <v>915413</v>
      </c>
      <c r="C10" s="32">
        <v>8537</v>
      </c>
      <c r="D10" s="32" t="s">
        <v>60</v>
      </c>
      <c r="E10" s="37">
        <v>2007</v>
      </c>
      <c r="F10" s="38" t="s">
        <v>22</v>
      </c>
      <c r="G10" s="38" t="s">
        <v>55</v>
      </c>
      <c r="H10" s="33">
        <v>2.8</v>
      </c>
      <c r="I10" s="33">
        <v>8.5</v>
      </c>
      <c r="J10" s="45">
        <v>0</v>
      </c>
      <c r="K10" s="42">
        <f t="shared" si="0"/>
        <v>11.3</v>
      </c>
      <c r="L10" s="33">
        <v>2.1</v>
      </c>
      <c r="M10" s="33">
        <v>7.87</v>
      </c>
      <c r="N10" s="45">
        <v>0</v>
      </c>
      <c r="O10" s="42">
        <f t="shared" si="1"/>
        <v>9.9700000000000006</v>
      </c>
      <c r="P10" s="33">
        <v>4</v>
      </c>
      <c r="Q10" s="33">
        <v>7.73</v>
      </c>
      <c r="R10" s="45">
        <v>0</v>
      </c>
      <c r="S10" s="42">
        <f t="shared" si="2"/>
        <v>11.73</v>
      </c>
      <c r="T10" s="33">
        <v>3.9</v>
      </c>
      <c r="U10" s="33">
        <v>8.0299999999999994</v>
      </c>
      <c r="V10" s="45">
        <v>0</v>
      </c>
      <c r="W10" s="42">
        <f t="shared" si="3"/>
        <v>11.93</v>
      </c>
      <c r="X10" s="42">
        <f t="shared" si="4"/>
        <v>44.93</v>
      </c>
    </row>
    <row r="11" spans="1:24" ht="14.25" customHeight="1" x14ac:dyDescent="0.3">
      <c r="A11" s="32">
        <v>9</v>
      </c>
      <c r="B11" s="32">
        <v>902171</v>
      </c>
      <c r="C11" s="32">
        <v>8537</v>
      </c>
      <c r="D11" s="32" t="s">
        <v>64</v>
      </c>
      <c r="E11" s="37">
        <v>2007</v>
      </c>
      <c r="F11" s="38" t="s">
        <v>22</v>
      </c>
      <c r="G11" s="38" t="s">
        <v>55</v>
      </c>
      <c r="H11" s="33">
        <v>3.5</v>
      </c>
      <c r="I11" s="33">
        <v>8.73</v>
      </c>
      <c r="J11" s="45">
        <v>0</v>
      </c>
      <c r="K11" s="42">
        <f t="shared" si="0"/>
        <v>12.23</v>
      </c>
      <c r="L11" s="33">
        <v>1.5</v>
      </c>
      <c r="M11" s="33">
        <v>8.07</v>
      </c>
      <c r="N11" s="45">
        <v>0</v>
      </c>
      <c r="O11" s="42">
        <f t="shared" si="1"/>
        <v>9.57</v>
      </c>
      <c r="P11" s="33">
        <v>3.6</v>
      </c>
      <c r="Q11" s="33">
        <v>7.5</v>
      </c>
      <c r="R11" s="45">
        <v>0</v>
      </c>
      <c r="S11" s="42">
        <f t="shared" si="2"/>
        <v>11.1</v>
      </c>
      <c r="T11" s="33">
        <v>3.1</v>
      </c>
      <c r="U11" s="33">
        <v>8.1300000000000008</v>
      </c>
      <c r="V11" s="45">
        <v>0</v>
      </c>
      <c r="W11" s="42">
        <f t="shared" si="3"/>
        <v>11.23</v>
      </c>
      <c r="X11" s="42">
        <f t="shared" si="4"/>
        <v>44.129999999999995</v>
      </c>
    </row>
    <row r="12" spans="1:24" ht="14.25" customHeight="1" x14ac:dyDescent="0.3">
      <c r="A12" s="32">
        <v>10</v>
      </c>
      <c r="B12" s="32">
        <v>542497</v>
      </c>
      <c r="C12" s="32">
        <v>4277</v>
      </c>
      <c r="D12" s="32" t="s">
        <v>44</v>
      </c>
      <c r="E12" s="37">
        <v>2006</v>
      </c>
      <c r="F12" s="38" t="s">
        <v>37</v>
      </c>
      <c r="G12" s="38" t="s">
        <v>41</v>
      </c>
      <c r="H12" s="34">
        <v>3</v>
      </c>
      <c r="I12" s="34">
        <v>9.0299999999999994</v>
      </c>
      <c r="J12" s="46">
        <v>0</v>
      </c>
      <c r="K12" s="43">
        <f t="shared" si="0"/>
        <v>12.03</v>
      </c>
      <c r="L12" s="34">
        <v>2</v>
      </c>
      <c r="M12" s="34">
        <v>6.83</v>
      </c>
      <c r="N12" s="46">
        <v>0</v>
      </c>
      <c r="O12" s="43">
        <f t="shared" si="1"/>
        <v>8.83</v>
      </c>
      <c r="P12" s="34">
        <v>3.1</v>
      </c>
      <c r="Q12" s="34">
        <v>7.37</v>
      </c>
      <c r="R12" s="46">
        <v>0</v>
      </c>
      <c r="S12" s="43">
        <f t="shared" si="2"/>
        <v>10.47</v>
      </c>
      <c r="T12" s="34">
        <v>3.5</v>
      </c>
      <c r="U12" s="34">
        <v>7.67</v>
      </c>
      <c r="V12" s="46">
        <v>0</v>
      </c>
      <c r="W12" s="43">
        <f t="shared" si="3"/>
        <v>11.17</v>
      </c>
      <c r="X12" s="43">
        <f t="shared" si="4"/>
        <v>42.5</v>
      </c>
    </row>
    <row r="13" spans="1:24" ht="14.25" customHeight="1" x14ac:dyDescent="0.3">
      <c r="A13" s="32">
        <v>11</v>
      </c>
      <c r="B13" s="32">
        <v>920528</v>
      </c>
      <c r="C13" s="32">
        <v>4277</v>
      </c>
      <c r="D13" s="32" t="s">
        <v>50</v>
      </c>
      <c r="E13" s="37">
        <v>2006</v>
      </c>
      <c r="F13" s="38" t="s">
        <v>22</v>
      </c>
      <c r="G13" s="38" t="s">
        <v>39</v>
      </c>
      <c r="H13" s="33">
        <v>2.8</v>
      </c>
      <c r="I13" s="33">
        <v>8.57</v>
      </c>
      <c r="J13" s="45">
        <v>0</v>
      </c>
      <c r="K13" s="42">
        <f t="shared" si="0"/>
        <v>11.370000000000001</v>
      </c>
      <c r="L13" s="33">
        <v>2.5</v>
      </c>
      <c r="M13" s="33">
        <v>8.1999999999999993</v>
      </c>
      <c r="N13" s="45">
        <v>0</v>
      </c>
      <c r="O13" s="42">
        <f t="shared" si="1"/>
        <v>10.7</v>
      </c>
      <c r="P13" s="33">
        <v>3.1</v>
      </c>
      <c r="Q13" s="33">
        <v>7.33</v>
      </c>
      <c r="R13" s="45">
        <v>0</v>
      </c>
      <c r="S13" s="42">
        <f t="shared" si="2"/>
        <v>10.43</v>
      </c>
      <c r="T13" s="33">
        <v>2.2000000000000002</v>
      </c>
      <c r="U13" s="33">
        <v>7.7</v>
      </c>
      <c r="V13" s="45">
        <v>0</v>
      </c>
      <c r="W13" s="42">
        <f t="shared" si="3"/>
        <v>9.9</v>
      </c>
      <c r="X13" s="42">
        <f t="shared" si="4"/>
        <v>42.4</v>
      </c>
    </row>
    <row r="14" spans="1:24" ht="14.25" customHeight="1" x14ac:dyDescent="0.3">
      <c r="A14" s="32">
        <v>12</v>
      </c>
      <c r="B14" s="32">
        <v>867340</v>
      </c>
      <c r="C14" s="32">
        <v>4277</v>
      </c>
      <c r="D14" s="32" t="s">
        <v>30</v>
      </c>
      <c r="E14" s="37">
        <v>2008</v>
      </c>
      <c r="F14" s="38" t="s">
        <v>141</v>
      </c>
      <c r="G14" s="38" t="s">
        <v>31</v>
      </c>
      <c r="H14" s="33">
        <v>2.8</v>
      </c>
      <c r="I14" s="33">
        <v>8.9</v>
      </c>
      <c r="J14" s="45">
        <v>0</v>
      </c>
      <c r="K14" s="42">
        <f t="shared" si="0"/>
        <v>11.7</v>
      </c>
      <c r="L14" s="33">
        <v>1.4</v>
      </c>
      <c r="M14" s="33">
        <v>7.2</v>
      </c>
      <c r="N14" s="45">
        <v>0</v>
      </c>
      <c r="O14" s="42">
        <f t="shared" si="1"/>
        <v>8.6</v>
      </c>
      <c r="P14" s="33">
        <v>3</v>
      </c>
      <c r="Q14" s="33">
        <v>8.43</v>
      </c>
      <c r="R14" s="45">
        <v>0</v>
      </c>
      <c r="S14" s="42">
        <f t="shared" si="2"/>
        <v>11.43</v>
      </c>
      <c r="T14" s="33">
        <v>3.2</v>
      </c>
      <c r="U14" s="33">
        <v>6.9</v>
      </c>
      <c r="V14" s="45">
        <v>0</v>
      </c>
      <c r="W14" s="42">
        <f t="shared" si="3"/>
        <v>10.100000000000001</v>
      </c>
      <c r="X14" s="42">
        <f t="shared" si="4"/>
        <v>41.83</v>
      </c>
    </row>
    <row r="15" spans="1:24" ht="14.25" customHeight="1" x14ac:dyDescent="0.3">
      <c r="A15" s="32">
        <v>13</v>
      </c>
      <c r="B15" s="32">
        <v>913619</v>
      </c>
      <c r="C15" s="32">
        <v>4277</v>
      </c>
      <c r="D15" s="32" t="s">
        <v>46</v>
      </c>
      <c r="E15" s="37">
        <v>2008</v>
      </c>
      <c r="F15" s="38" t="s">
        <v>22</v>
      </c>
      <c r="G15" s="38" t="s">
        <v>47</v>
      </c>
      <c r="H15" s="33">
        <v>2.8</v>
      </c>
      <c r="I15" s="33">
        <v>8.6</v>
      </c>
      <c r="J15" s="45">
        <v>0</v>
      </c>
      <c r="K15" s="42">
        <f t="shared" si="0"/>
        <v>11.399999999999999</v>
      </c>
      <c r="L15" s="33">
        <v>1.3</v>
      </c>
      <c r="M15" s="33">
        <v>7.8</v>
      </c>
      <c r="N15" s="45">
        <v>0</v>
      </c>
      <c r="O15" s="42">
        <f t="shared" si="1"/>
        <v>9.1</v>
      </c>
      <c r="P15" s="33">
        <v>3</v>
      </c>
      <c r="Q15" s="33">
        <v>8.33</v>
      </c>
      <c r="R15" s="45">
        <v>0</v>
      </c>
      <c r="S15" s="42">
        <f t="shared" si="2"/>
        <v>11.33</v>
      </c>
      <c r="T15" s="33">
        <v>2.2999999999999998</v>
      </c>
      <c r="U15" s="33">
        <v>7.67</v>
      </c>
      <c r="V15" s="45">
        <v>0</v>
      </c>
      <c r="W15" s="42">
        <f t="shared" si="3"/>
        <v>9.9699999999999989</v>
      </c>
      <c r="X15" s="42">
        <f t="shared" si="4"/>
        <v>41.8</v>
      </c>
    </row>
    <row r="16" spans="1:24" ht="14.25" customHeight="1" x14ac:dyDescent="0.3">
      <c r="A16" s="32">
        <v>14</v>
      </c>
      <c r="B16" s="32">
        <v>178385</v>
      </c>
      <c r="C16" s="32">
        <v>4277</v>
      </c>
      <c r="D16" s="32" t="s">
        <v>32</v>
      </c>
      <c r="E16" s="37">
        <v>2005</v>
      </c>
      <c r="F16" s="38" t="s">
        <v>141</v>
      </c>
      <c r="G16" s="38" t="s">
        <v>33</v>
      </c>
      <c r="H16" s="34">
        <v>2.8</v>
      </c>
      <c r="I16" s="34">
        <v>8.77</v>
      </c>
      <c r="J16" s="46">
        <v>0</v>
      </c>
      <c r="K16" s="43">
        <f t="shared" si="0"/>
        <v>11.57</v>
      </c>
      <c r="L16" s="34">
        <v>2.5</v>
      </c>
      <c r="M16" s="34">
        <v>7.53</v>
      </c>
      <c r="N16" s="46">
        <v>0</v>
      </c>
      <c r="O16" s="43">
        <f t="shared" si="1"/>
        <v>10.030000000000001</v>
      </c>
      <c r="P16" s="34">
        <v>3</v>
      </c>
      <c r="Q16" s="34">
        <v>7.1</v>
      </c>
      <c r="R16" s="46">
        <v>0</v>
      </c>
      <c r="S16" s="43">
        <f t="shared" si="2"/>
        <v>10.1</v>
      </c>
      <c r="T16" s="34">
        <v>3.4</v>
      </c>
      <c r="U16" s="34">
        <v>6.6</v>
      </c>
      <c r="V16" s="46">
        <v>0</v>
      </c>
      <c r="W16" s="43">
        <f t="shared" si="3"/>
        <v>10</v>
      </c>
      <c r="X16" s="43">
        <f t="shared" si="4"/>
        <v>41.7</v>
      </c>
    </row>
    <row r="17" spans="1:24" ht="14.25" customHeight="1" x14ac:dyDescent="0.3">
      <c r="A17" s="32">
        <v>15</v>
      </c>
      <c r="B17" s="32">
        <v>165266</v>
      </c>
      <c r="C17" s="32">
        <v>4277</v>
      </c>
      <c r="D17" s="32" t="s">
        <v>43</v>
      </c>
      <c r="E17" s="37">
        <v>2004</v>
      </c>
      <c r="F17" s="38" t="s">
        <v>37</v>
      </c>
      <c r="G17" s="38" t="s">
        <v>41</v>
      </c>
      <c r="H17" s="34">
        <v>3</v>
      </c>
      <c r="I17" s="34">
        <v>9</v>
      </c>
      <c r="J17" s="46">
        <v>0</v>
      </c>
      <c r="K17" s="43">
        <f t="shared" si="0"/>
        <v>12</v>
      </c>
      <c r="L17" s="34">
        <v>2.6</v>
      </c>
      <c r="M17" s="34">
        <v>6.53</v>
      </c>
      <c r="N17" s="46">
        <v>0</v>
      </c>
      <c r="O17" s="43">
        <f t="shared" si="1"/>
        <v>9.1300000000000008</v>
      </c>
      <c r="P17" s="34">
        <v>3.9</v>
      </c>
      <c r="Q17" s="34">
        <v>7.63</v>
      </c>
      <c r="R17" s="46">
        <v>0</v>
      </c>
      <c r="S17" s="43">
        <f t="shared" si="2"/>
        <v>11.53</v>
      </c>
      <c r="T17" s="34">
        <v>2.7</v>
      </c>
      <c r="U17" s="34">
        <v>5.87</v>
      </c>
      <c r="V17" s="46">
        <v>0</v>
      </c>
      <c r="W17" s="43">
        <f t="shared" si="3"/>
        <v>8.57</v>
      </c>
      <c r="X17" s="43">
        <f t="shared" si="4"/>
        <v>41.230000000000004</v>
      </c>
    </row>
    <row r="18" spans="1:24" ht="14.25" customHeight="1" x14ac:dyDescent="0.3">
      <c r="A18" s="32">
        <v>16</v>
      </c>
      <c r="B18" s="32">
        <v>769030</v>
      </c>
      <c r="C18" s="32">
        <v>4277</v>
      </c>
      <c r="D18" s="32" t="s">
        <v>34</v>
      </c>
      <c r="E18" s="37">
        <v>2006</v>
      </c>
      <c r="F18" s="38" t="s">
        <v>22</v>
      </c>
      <c r="G18" s="38" t="s">
        <v>35</v>
      </c>
      <c r="H18" s="34">
        <v>2.8</v>
      </c>
      <c r="I18" s="34">
        <v>8.77</v>
      </c>
      <c r="J18" s="46">
        <v>0</v>
      </c>
      <c r="K18" s="43">
        <f t="shared" si="0"/>
        <v>11.57</v>
      </c>
      <c r="L18" s="34">
        <v>1.9</v>
      </c>
      <c r="M18" s="34">
        <v>7.73</v>
      </c>
      <c r="N18" s="46">
        <v>0</v>
      </c>
      <c r="O18" s="43">
        <f t="shared" si="1"/>
        <v>9.6300000000000008</v>
      </c>
      <c r="P18" s="34">
        <v>3.4</v>
      </c>
      <c r="Q18" s="34">
        <v>6.57</v>
      </c>
      <c r="R18" s="46">
        <v>0</v>
      </c>
      <c r="S18" s="43">
        <f t="shared" si="2"/>
        <v>9.9700000000000006</v>
      </c>
      <c r="T18" s="34">
        <v>2.7</v>
      </c>
      <c r="U18" s="34">
        <v>7</v>
      </c>
      <c r="V18" s="46">
        <v>0</v>
      </c>
      <c r="W18" s="43">
        <f t="shared" si="3"/>
        <v>9.6999999999999993</v>
      </c>
      <c r="X18" s="43">
        <f t="shared" si="4"/>
        <v>40.870000000000005</v>
      </c>
    </row>
    <row r="19" spans="1:24" ht="14.25" customHeight="1" x14ac:dyDescent="0.3">
      <c r="A19" s="32">
        <v>17</v>
      </c>
      <c r="B19" s="32">
        <v>493376</v>
      </c>
      <c r="C19" s="32">
        <v>4277</v>
      </c>
      <c r="D19" s="32" t="s">
        <v>42</v>
      </c>
      <c r="E19" s="37">
        <v>2005</v>
      </c>
      <c r="F19" s="38" t="s">
        <v>37</v>
      </c>
      <c r="G19" s="38" t="s">
        <v>41</v>
      </c>
      <c r="H19" s="34">
        <v>2.8</v>
      </c>
      <c r="I19" s="34">
        <v>8.8000000000000007</v>
      </c>
      <c r="J19" s="46">
        <v>0</v>
      </c>
      <c r="K19" s="43">
        <f>H19+I19-J19</f>
        <v>11.600000000000001</v>
      </c>
      <c r="L19" s="34">
        <v>1.9</v>
      </c>
      <c r="M19" s="34">
        <v>6.7</v>
      </c>
      <c r="N19" s="46">
        <v>0</v>
      </c>
      <c r="O19" s="43">
        <f>L19+M19-N19</f>
        <v>8.6</v>
      </c>
      <c r="P19" s="34">
        <v>2.7</v>
      </c>
      <c r="Q19" s="34">
        <v>7.63</v>
      </c>
      <c r="R19" s="46">
        <v>0</v>
      </c>
      <c r="S19" s="43">
        <f>P19+Q19-R19</f>
        <v>10.33</v>
      </c>
      <c r="T19" s="34">
        <v>3</v>
      </c>
      <c r="U19" s="34">
        <v>6.37</v>
      </c>
      <c r="V19" s="46">
        <v>0</v>
      </c>
      <c r="W19" s="43">
        <f>T19+U19-V19</f>
        <v>9.370000000000001</v>
      </c>
      <c r="X19" s="43">
        <f>K19+O19+S19+W19</f>
        <v>39.900000000000006</v>
      </c>
    </row>
    <row r="20" spans="1:24" ht="14.25" customHeight="1" x14ac:dyDescent="0.3">
      <c r="A20" s="32">
        <v>18</v>
      </c>
      <c r="B20" s="32">
        <v>995564</v>
      </c>
      <c r="C20" s="32">
        <v>4277</v>
      </c>
      <c r="D20" s="32" t="s">
        <v>52</v>
      </c>
      <c r="E20" s="37">
        <v>2007</v>
      </c>
      <c r="F20" s="38" t="s">
        <v>22</v>
      </c>
      <c r="G20" s="38" t="s">
        <v>39</v>
      </c>
      <c r="H20" s="33">
        <v>2.8</v>
      </c>
      <c r="I20" s="33">
        <v>8.4</v>
      </c>
      <c r="J20" s="45">
        <v>0</v>
      </c>
      <c r="K20" s="42">
        <f>H20+I20-J20</f>
        <v>11.2</v>
      </c>
      <c r="L20" s="33">
        <v>1.2</v>
      </c>
      <c r="M20" s="33">
        <v>6.03</v>
      </c>
      <c r="N20" s="45">
        <v>2</v>
      </c>
      <c r="O20" s="42">
        <f>L20+M20-N20</f>
        <v>5.23</v>
      </c>
      <c r="P20" s="33">
        <v>2.7</v>
      </c>
      <c r="Q20" s="33">
        <v>6.87</v>
      </c>
      <c r="R20" s="45">
        <v>0</v>
      </c>
      <c r="S20" s="42">
        <f>P20+Q20-R20</f>
        <v>9.57</v>
      </c>
      <c r="T20" s="33">
        <v>3.3</v>
      </c>
      <c r="U20" s="33">
        <v>7.03</v>
      </c>
      <c r="V20" s="45">
        <v>0</v>
      </c>
      <c r="W20" s="42">
        <f>T20+U20-V20</f>
        <v>10.33</v>
      </c>
      <c r="X20" s="42">
        <f>K20+O20+S20+W20</f>
        <v>36.33</v>
      </c>
    </row>
    <row r="21" spans="1:24" ht="14.25" customHeight="1" x14ac:dyDescent="0.3">
      <c r="A21" s="32">
        <v>19</v>
      </c>
      <c r="B21" s="32">
        <v>915505</v>
      </c>
      <c r="C21" s="32">
        <v>4277</v>
      </c>
      <c r="D21" s="32" t="s">
        <v>40</v>
      </c>
      <c r="E21" s="37">
        <v>2010</v>
      </c>
      <c r="F21" s="38" t="s">
        <v>37</v>
      </c>
      <c r="G21" s="38" t="s">
        <v>41</v>
      </c>
      <c r="H21" s="34">
        <v>2</v>
      </c>
      <c r="I21" s="34">
        <v>9.4</v>
      </c>
      <c r="J21" s="46">
        <v>0</v>
      </c>
      <c r="K21" s="43">
        <f>H21+I21-J21</f>
        <v>11.4</v>
      </c>
      <c r="L21" s="34">
        <v>1.8</v>
      </c>
      <c r="M21" s="34">
        <v>5.73</v>
      </c>
      <c r="N21" s="46">
        <v>2</v>
      </c>
      <c r="O21" s="43">
        <f>L21+M21-N21</f>
        <v>5.53</v>
      </c>
      <c r="P21" s="34">
        <v>3.1</v>
      </c>
      <c r="Q21" s="34">
        <v>5.77</v>
      </c>
      <c r="R21" s="46">
        <v>0</v>
      </c>
      <c r="S21" s="43">
        <f>P21+Q21-R21</f>
        <v>8.8699999999999992</v>
      </c>
      <c r="T21" s="34">
        <v>2.8</v>
      </c>
      <c r="U21" s="34">
        <v>6.47</v>
      </c>
      <c r="V21" s="46">
        <v>0</v>
      </c>
      <c r="W21" s="43">
        <f>T21+U21-V21</f>
        <v>9.27</v>
      </c>
      <c r="X21" s="43">
        <f>K21+O21+S21+W21</f>
        <v>35.069999999999993</v>
      </c>
    </row>
    <row r="22" spans="1:24" ht="14.25" customHeight="1" x14ac:dyDescent="0.3">
      <c r="A22" s="32">
        <v>20</v>
      </c>
      <c r="B22" s="32">
        <v>173140</v>
      </c>
      <c r="C22" s="32">
        <v>4277</v>
      </c>
      <c r="D22" s="32" t="s">
        <v>28</v>
      </c>
      <c r="E22" s="37">
        <v>2009</v>
      </c>
      <c r="F22" s="38" t="s">
        <v>141</v>
      </c>
      <c r="G22" s="38" t="s">
        <v>29</v>
      </c>
      <c r="H22" s="33">
        <v>2</v>
      </c>
      <c r="I22" s="33">
        <v>8.93</v>
      </c>
      <c r="J22" s="45">
        <v>0</v>
      </c>
      <c r="K22" s="42">
        <f>H22+I22-J22</f>
        <v>10.93</v>
      </c>
      <c r="L22" s="33"/>
      <c r="M22" s="33"/>
      <c r="N22" s="45"/>
      <c r="O22" s="42"/>
      <c r="P22" s="33">
        <v>2.2999999999999998</v>
      </c>
      <c r="Q22" s="33">
        <v>8.6999999999999993</v>
      </c>
      <c r="R22" s="45">
        <v>0</v>
      </c>
      <c r="S22" s="42">
        <f>P22+Q22-R22</f>
        <v>11</v>
      </c>
      <c r="T22" s="33">
        <v>1.9</v>
      </c>
      <c r="U22" s="33">
        <v>8.57</v>
      </c>
      <c r="V22" s="45">
        <v>0</v>
      </c>
      <c r="W22" s="42">
        <f>T22+U22-V22</f>
        <v>10.47</v>
      </c>
      <c r="X22" s="42">
        <f>K22+O22+S22+W22</f>
        <v>32.4</v>
      </c>
    </row>
    <row r="23" spans="1:24" ht="14.25" customHeight="1" x14ac:dyDescent="0.3">
      <c r="A23" s="32">
        <v>21</v>
      </c>
      <c r="B23" s="32">
        <v>933442</v>
      </c>
      <c r="C23" s="32">
        <v>4277</v>
      </c>
      <c r="D23" s="32" t="s">
        <v>51</v>
      </c>
      <c r="E23" s="37">
        <v>2006</v>
      </c>
      <c r="F23" s="38" t="s">
        <v>22</v>
      </c>
      <c r="G23" s="38" t="s">
        <v>39</v>
      </c>
      <c r="H23" s="33">
        <v>2.8</v>
      </c>
      <c r="I23" s="33">
        <v>9.1</v>
      </c>
      <c r="J23" s="45">
        <v>0</v>
      </c>
      <c r="K23" s="42">
        <f>H23+I23-J23</f>
        <v>11.899999999999999</v>
      </c>
      <c r="L23" s="33"/>
      <c r="M23" s="33"/>
      <c r="N23" s="45"/>
      <c r="O23" s="42"/>
      <c r="P23" s="33">
        <v>2.7</v>
      </c>
      <c r="Q23" s="33">
        <v>7.03</v>
      </c>
      <c r="R23" s="45">
        <v>0</v>
      </c>
      <c r="S23" s="42">
        <f>P23+Q23-R23</f>
        <v>9.73</v>
      </c>
      <c r="T23" s="33">
        <v>2.1</v>
      </c>
      <c r="U23" s="33">
        <v>6.4</v>
      </c>
      <c r="V23" s="45">
        <v>0.5</v>
      </c>
      <c r="W23" s="42">
        <f>T23+U23-V23</f>
        <v>8</v>
      </c>
      <c r="X23" s="42">
        <f>K23+O23+S23+W23</f>
        <v>29.63</v>
      </c>
    </row>
    <row r="24" spans="1:24" ht="14.25" customHeight="1" x14ac:dyDescent="0.3">
      <c r="A24" s="32">
        <v>22</v>
      </c>
      <c r="B24" s="32">
        <v>379760</v>
      </c>
      <c r="C24" s="32">
        <v>4277</v>
      </c>
      <c r="D24" s="32" t="s">
        <v>48</v>
      </c>
      <c r="E24" s="37">
        <v>2008</v>
      </c>
      <c r="F24" s="38" t="s">
        <v>22</v>
      </c>
      <c r="G24" s="38" t="s">
        <v>49</v>
      </c>
      <c r="H24" s="33"/>
      <c r="I24" s="33"/>
      <c r="J24" s="45"/>
      <c r="K24" s="42"/>
      <c r="L24" s="33">
        <v>1.4</v>
      </c>
      <c r="M24" s="33">
        <v>8.0299999999999994</v>
      </c>
      <c r="N24" s="45">
        <v>0</v>
      </c>
      <c r="O24" s="42">
        <f>L24+M24-N24</f>
        <v>9.43</v>
      </c>
      <c r="P24" s="33"/>
      <c r="Q24" s="33"/>
      <c r="R24" s="45"/>
      <c r="S24" s="42"/>
      <c r="T24" s="33"/>
      <c r="U24" s="33"/>
      <c r="V24" s="45"/>
      <c r="W24" s="42"/>
      <c r="X24" s="42">
        <f>K24+O24+S24+W24</f>
        <v>9.43</v>
      </c>
    </row>
    <row r="25" spans="1:24" ht="14.25" customHeight="1" x14ac:dyDescent="0.3"/>
    <row r="26" spans="1:24" ht="8.25" customHeight="1" x14ac:dyDescent="0.3"/>
    <row r="27" spans="1:24" ht="18" x14ac:dyDescent="0.35">
      <c r="D27" s="1" t="s">
        <v>65</v>
      </c>
    </row>
    <row r="28" spans="1:24" x14ac:dyDescent="0.3">
      <c r="A28" s="2" t="s">
        <v>3</v>
      </c>
      <c r="B28" s="2" t="s">
        <v>26</v>
      </c>
      <c r="C28" s="2" t="s">
        <v>5</v>
      </c>
      <c r="D28" s="2" t="s">
        <v>6</v>
      </c>
      <c r="E28" s="36" t="s">
        <v>7</v>
      </c>
      <c r="F28" s="18" t="s">
        <v>8</v>
      </c>
      <c r="G28" s="18" t="s">
        <v>9</v>
      </c>
      <c r="H28" s="29" t="s">
        <v>10</v>
      </c>
      <c r="I28" s="29" t="s">
        <v>11</v>
      </c>
      <c r="J28" s="36" t="s">
        <v>12</v>
      </c>
      <c r="K28" s="41" t="s">
        <v>13</v>
      </c>
      <c r="L28" s="29" t="s">
        <v>10</v>
      </c>
      <c r="M28" s="29" t="s">
        <v>11</v>
      </c>
      <c r="N28" s="36" t="s">
        <v>12</v>
      </c>
      <c r="O28" s="41" t="s">
        <v>14</v>
      </c>
      <c r="P28" s="29" t="s">
        <v>10</v>
      </c>
      <c r="Q28" s="29" t="s">
        <v>11</v>
      </c>
      <c r="R28" s="36" t="s">
        <v>12</v>
      </c>
      <c r="S28" s="41" t="s">
        <v>15</v>
      </c>
      <c r="T28" s="29" t="s">
        <v>10</v>
      </c>
      <c r="U28" s="29" t="s">
        <v>11</v>
      </c>
      <c r="V28" s="36" t="s">
        <v>12</v>
      </c>
      <c r="W28" s="41" t="s">
        <v>16</v>
      </c>
      <c r="X28" s="41" t="s">
        <v>17</v>
      </c>
    </row>
    <row r="29" spans="1:24" ht="14.25" customHeight="1" x14ac:dyDescent="0.3">
      <c r="A29" s="32">
        <v>1</v>
      </c>
      <c r="B29" s="32"/>
      <c r="C29" s="32"/>
      <c r="D29" s="48" t="s">
        <v>138</v>
      </c>
      <c r="E29" s="37">
        <v>1996</v>
      </c>
      <c r="F29" s="38" t="s">
        <v>140</v>
      </c>
      <c r="G29" s="38"/>
      <c r="H29" s="33">
        <v>2.8</v>
      </c>
      <c r="I29" s="33">
        <v>9.0299999999999994</v>
      </c>
      <c r="J29" s="45">
        <v>0</v>
      </c>
      <c r="K29" s="42">
        <f t="shared" ref="K29:K36" si="5">H29+I29-J29</f>
        <v>11.829999999999998</v>
      </c>
      <c r="L29" s="33">
        <v>2.5</v>
      </c>
      <c r="M29" s="33">
        <v>9.0299999999999994</v>
      </c>
      <c r="N29" s="45">
        <v>0</v>
      </c>
      <c r="O29" s="42">
        <f t="shared" ref="O29:O35" si="6">L29+M29-N29</f>
        <v>11.53</v>
      </c>
      <c r="P29" s="33">
        <v>2.7</v>
      </c>
      <c r="Q29" s="33">
        <v>8.8699999999999992</v>
      </c>
      <c r="R29" s="45">
        <v>0</v>
      </c>
      <c r="S29" s="42">
        <f t="shared" ref="S29:S36" si="7">P29+Q29-R29</f>
        <v>11.57</v>
      </c>
      <c r="T29" s="33">
        <v>3.4</v>
      </c>
      <c r="U29" s="33">
        <v>8.1300000000000008</v>
      </c>
      <c r="V29" s="45">
        <v>0</v>
      </c>
      <c r="W29" s="42">
        <f t="shared" ref="W29:W36" si="8">T29+U29-V29</f>
        <v>11.530000000000001</v>
      </c>
      <c r="X29" s="42">
        <f t="shared" ref="X29:X37" si="9">K29+O29+S29+W29</f>
        <v>46.46</v>
      </c>
    </row>
    <row r="30" spans="1:24" ht="14.25" customHeight="1" x14ac:dyDescent="0.3">
      <c r="A30" s="32">
        <v>2</v>
      </c>
      <c r="B30" s="32"/>
      <c r="C30" s="32"/>
      <c r="D30" s="48" t="s">
        <v>134</v>
      </c>
      <c r="E30" s="37">
        <v>2003</v>
      </c>
      <c r="F30" s="38" t="s">
        <v>139</v>
      </c>
      <c r="G30" s="38"/>
      <c r="H30" s="33">
        <v>2.8</v>
      </c>
      <c r="I30" s="33">
        <v>8.73</v>
      </c>
      <c r="J30" s="45">
        <v>0</v>
      </c>
      <c r="K30" s="42">
        <f t="shared" si="5"/>
        <v>11.530000000000001</v>
      </c>
      <c r="L30" s="33">
        <v>2.5</v>
      </c>
      <c r="M30" s="33">
        <v>8.6999999999999993</v>
      </c>
      <c r="N30" s="45">
        <v>0</v>
      </c>
      <c r="O30" s="42">
        <f t="shared" si="6"/>
        <v>11.2</v>
      </c>
      <c r="P30" s="33">
        <v>3.1</v>
      </c>
      <c r="Q30" s="33">
        <v>7</v>
      </c>
      <c r="R30" s="45">
        <v>0</v>
      </c>
      <c r="S30" s="42">
        <f t="shared" si="7"/>
        <v>10.1</v>
      </c>
      <c r="T30" s="33">
        <v>3.6</v>
      </c>
      <c r="U30" s="33">
        <v>7.87</v>
      </c>
      <c r="V30" s="45">
        <v>0</v>
      </c>
      <c r="W30" s="42">
        <f t="shared" si="8"/>
        <v>11.47</v>
      </c>
      <c r="X30" s="42">
        <f t="shared" si="9"/>
        <v>44.3</v>
      </c>
    </row>
    <row r="31" spans="1:24" ht="14.25" customHeight="1" x14ac:dyDescent="0.3">
      <c r="A31" s="32">
        <v>3</v>
      </c>
      <c r="B31" s="32"/>
      <c r="C31" s="32"/>
      <c r="D31" s="48" t="s">
        <v>137</v>
      </c>
      <c r="E31" s="37">
        <v>2008</v>
      </c>
      <c r="F31" s="38" t="s">
        <v>139</v>
      </c>
      <c r="G31" s="38"/>
      <c r="H31" s="33">
        <v>2</v>
      </c>
      <c r="I31" s="33">
        <v>7.7</v>
      </c>
      <c r="J31" s="45">
        <v>0</v>
      </c>
      <c r="K31" s="42">
        <f t="shared" si="5"/>
        <v>9.6999999999999993</v>
      </c>
      <c r="L31" s="33">
        <v>2.6</v>
      </c>
      <c r="M31" s="33">
        <v>7.77</v>
      </c>
      <c r="N31" s="45">
        <v>0</v>
      </c>
      <c r="O31" s="42">
        <f t="shared" si="6"/>
        <v>10.37</v>
      </c>
      <c r="P31" s="33">
        <v>2.8</v>
      </c>
      <c r="Q31" s="33">
        <v>8.1999999999999993</v>
      </c>
      <c r="R31" s="45">
        <v>0</v>
      </c>
      <c r="S31" s="42">
        <f t="shared" si="7"/>
        <v>11</v>
      </c>
      <c r="T31" s="33">
        <v>3</v>
      </c>
      <c r="U31" s="33">
        <v>7.8</v>
      </c>
      <c r="V31" s="45">
        <v>0</v>
      </c>
      <c r="W31" s="42">
        <f t="shared" si="8"/>
        <v>10.8</v>
      </c>
      <c r="X31" s="42">
        <f t="shared" si="9"/>
        <v>41.870000000000005</v>
      </c>
    </row>
    <row r="32" spans="1:24" ht="14.25" customHeight="1" x14ac:dyDescent="0.3">
      <c r="A32" s="32">
        <v>4</v>
      </c>
      <c r="B32" s="32"/>
      <c r="C32" s="32"/>
      <c r="D32" s="32" t="s">
        <v>69</v>
      </c>
      <c r="E32" s="37">
        <v>2005</v>
      </c>
      <c r="F32" s="38" t="s">
        <v>37</v>
      </c>
      <c r="G32" s="38" t="s">
        <v>41</v>
      </c>
      <c r="H32" s="33">
        <v>2</v>
      </c>
      <c r="I32" s="33">
        <v>8.73</v>
      </c>
      <c r="J32" s="45">
        <v>0</v>
      </c>
      <c r="K32" s="42">
        <f t="shared" si="5"/>
        <v>10.73</v>
      </c>
      <c r="L32" s="33">
        <v>2.6</v>
      </c>
      <c r="M32" s="33">
        <v>7.8</v>
      </c>
      <c r="N32" s="45">
        <v>0</v>
      </c>
      <c r="O32" s="42">
        <f t="shared" si="6"/>
        <v>10.4</v>
      </c>
      <c r="P32" s="33">
        <v>2.9</v>
      </c>
      <c r="Q32" s="33">
        <v>7.03</v>
      </c>
      <c r="R32" s="45">
        <v>0</v>
      </c>
      <c r="S32" s="42">
        <f t="shared" si="7"/>
        <v>9.93</v>
      </c>
      <c r="T32" s="33">
        <v>2.9</v>
      </c>
      <c r="U32" s="33">
        <v>7.8</v>
      </c>
      <c r="V32" s="45">
        <v>0</v>
      </c>
      <c r="W32" s="42">
        <f t="shared" si="8"/>
        <v>10.7</v>
      </c>
      <c r="X32" s="42">
        <f t="shared" si="9"/>
        <v>41.760000000000005</v>
      </c>
    </row>
    <row r="33" spans="1:24" ht="14.25" customHeight="1" x14ac:dyDescent="0.3">
      <c r="A33" s="32">
        <v>5</v>
      </c>
      <c r="B33" s="32"/>
      <c r="C33" s="32"/>
      <c r="D33" s="32" t="s">
        <v>68</v>
      </c>
      <c r="E33" s="37">
        <v>2006</v>
      </c>
      <c r="F33" s="38" t="s">
        <v>37</v>
      </c>
      <c r="G33" s="38" t="s">
        <v>41</v>
      </c>
      <c r="H33" s="33">
        <v>2</v>
      </c>
      <c r="I33" s="33">
        <v>8.8000000000000007</v>
      </c>
      <c r="J33" s="45">
        <v>0</v>
      </c>
      <c r="K33" s="42">
        <f t="shared" si="5"/>
        <v>10.8</v>
      </c>
      <c r="L33" s="33">
        <v>2.5</v>
      </c>
      <c r="M33" s="33">
        <v>8.0299999999999994</v>
      </c>
      <c r="N33" s="45">
        <v>0</v>
      </c>
      <c r="O33" s="42">
        <f t="shared" si="6"/>
        <v>10.53</v>
      </c>
      <c r="P33" s="33">
        <v>3.2</v>
      </c>
      <c r="Q33" s="33">
        <v>5.9</v>
      </c>
      <c r="R33" s="45">
        <v>0</v>
      </c>
      <c r="S33" s="42">
        <f t="shared" si="7"/>
        <v>9.1000000000000014</v>
      </c>
      <c r="T33" s="33">
        <v>3.2</v>
      </c>
      <c r="U33" s="33">
        <v>6.63</v>
      </c>
      <c r="V33" s="45">
        <v>0</v>
      </c>
      <c r="W33" s="42">
        <f t="shared" si="8"/>
        <v>9.83</v>
      </c>
      <c r="X33" s="42">
        <f t="shared" si="9"/>
        <v>40.26</v>
      </c>
    </row>
    <row r="34" spans="1:24" ht="14.25" customHeight="1" x14ac:dyDescent="0.3">
      <c r="A34" s="32">
        <v>6</v>
      </c>
      <c r="B34" s="32">
        <v>895987</v>
      </c>
      <c r="C34" s="32">
        <v>8537</v>
      </c>
      <c r="D34" s="32" t="s">
        <v>67</v>
      </c>
      <c r="E34" s="37">
        <v>2008</v>
      </c>
      <c r="F34" s="38" t="s">
        <v>37</v>
      </c>
      <c r="G34" s="38" t="s">
        <v>41</v>
      </c>
      <c r="H34" s="33">
        <v>2</v>
      </c>
      <c r="I34" s="33">
        <v>8.8000000000000007</v>
      </c>
      <c r="J34" s="45">
        <v>0</v>
      </c>
      <c r="K34" s="42">
        <f t="shared" si="5"/>
        <v>10.8</v>
      </c>
      <c r="L34" s="33">
        <v>2.4</v>
      </c>
      <c r="M34" s="33">
        <v>7.17</v>
      </c>
      <c r="N34" s="45">
        <v>0</v>
      </c>
      <c r="O34" s="42">
        <f t="shared" si="6"/>
        <v>9.57</v>
      </c>
      <c r="P34" s="33">
        <v>3.1</v>
      </c>
      <c r="Q34" s="33">
        <v>6.43</v>
      </c>
      <c r="R34" s="45">
        <v>0</v>
      </c>
      <c r="S34" s="42">
        <f t="shared" si="7"/>
        <v>9.5299999999999994</v>
      </c>
      <c r="T34" s="33">
        <v>3.1</v>
      </c>
      <c r="U34" s="33">
        <v>6.5</v>
      </c>
      <c r="V34" s="45">
        <v>0</v>
      </c>
      <c r="W34" s="42">
        <f t="shared" si="8"/>
        <v>9.6</v>
      </c>
      <c r="X34" s="42">
        <f t="shared" si="9"/>
        <v>39.5</v>
      </c>
    </row>
    <row r="35" spans="1:24" ht="14.25" customHeight="1" x14ac:dyDescent="0.3">
      <c r="A35" s="32">
        <v>7</v>
      </c>
      <c r="B35" s="32">
        <v>191844</v>
      </c>
      <c r="C35" s="32">
        <v>8537</v>
      </c>
      <c r="D35" s="32" t="s">
        <v>66</v>
      </c>
      <c r="E35" s="37">
        <v>2005</v>
      </c>
      <c r="F35" s="38" t="s">
        <v>37</v>
      </c>
      <c r="G35" s="38" t="s">
        <v>41</v>
      </c>
      <c r="H35" s="33">
        <v>2</v>
      </c>
      <c r="I35" s="33">
        <v>7</v>
      </c>
      <c r="J35" s="45">
        <v>0</v>
      </c>
      <c r="K35" s="42">
        <f t="shared" si="5"/>
        <v>9</v>
      </c>
      <c r="L35" s="33">
        <v>2.5</v>
      </c>
      <c r="M35" s="33">
        <v>6.23</v>
      </c>
      <c r="N35" s="45">
        <v>0</v>
      </c>
      <c r="O35" s="42">
        <f t="shared" si="6"/>
        <v>8.73</v>
      </c>
      <c r="P35" s="33">
        <v>2.9</v>
      </c>
      <c r="Q35" s="33">
        <v>7.1</v>
      </c>
      <c r="R35" s="45">
        <v>0</v>
      </c>
      <c r="S35" s="42">
        <f t="shared" si="7"/>
        <v>10</v>
      </c>
      <c r="T35" s="33">
        <v>2.8</v>
      </c>
      <c r="U35" s="33">
        <v>7.6</v>
      </c>
      <c r="V35" s="45">
        <v>0</v>
      </c>
      <c r="W35" s="42">
        <f t="shared" si="8"/>
        <v>10.399999999999999</v>
      </c>
      <c r="X35" s="42">
        <f t="shared" si="9"/>
        <v>38.129999999999995</v>
      </c>
    </row>
    <row r="36" spans="1:24" ht="14.25" customHeight="1" x14ac:dyDescent="0.3">
      <c r="A36" s="32">
        <v>8</v>
      </c>
      <c r="B36" s="32">
        <v>711442</v>
      </c>
      <c r="C36" s="32">
        <v>8537</v>
      </c>
      <c r="D36" s="48" t="s">
        <v>135</v>
      </c>
      <c r="E36" s="37">
        <v>1998</v>
      </c>
      <c r="F36" s="38" t="s">
        <v>139</v>
      </c>
      <c r="G36" s="38"/>
      <c r="H36" s="33">
        <v>2</v>
      </c>
      <c r="I36" s="33">
        <v>8.4</v>
      </c>
      <c r="J36" s="45">
        <v>0</v>
      </c>
      <c r="K36" s="42">
        <f t="shared" si="5"/>
        <v>10.4</v>
      </c>
      <c r="L36" s="33"/>
      <c r="M36" s="33"/>
      <c r="N36" s="45"/>
      <c r="O36" s="42"/>
      <c r="P36" s="33">
        <v>2.9</v>
      </c>
      <c r="Q36" s="33">
        <v>8.5299999999999994</v>
      </c>
      <c r="R36" s="45">
        <v>0</v>
      </c>
      <c r="S36" s="42">
        <f t="shared" si="7"/>
        <v>11.43</v>
      </c>
      <c r="T36" s="33">
        <v>3</v>
      </c>
      <c r="U36" s="33">
        <v>8.73</v>
      </c>
      <c r="V36" s="45">
        <v>0</v>
      </c>
      <c r="W36" s="42">
        <f t="shared" si="8"/>
        <v>11.73</v>
      </c>
      <c r="X36" s="42">
        <f t="shared" si="9"/>
        <v>33.56</v>
      </c>
    </row>
    <row r="37" spans="1:24" ht="14.25" customHeight="1" x14ac:dyDescent="0.3">
      <c r="A37" s="32">
        <v>9</v>
      </c>
      <c r="B37" s="32">
        <v>659002</v>
      </c>
      <c r="C37" s="32">
        <v>8537</v>
      </c>
      <c r="D37" s="48" t="s">
        <v>136</v>
      </c>
      <c r="E37" s="37">
        <v>2003</v>
      </c>
      <c r="F37" s="38" t="s">
        <v>139</v>
      </c>
      <c r="G37" s="38"/>
      <c r="H37" s="33"/>
      <c r="I37" s="33"/>
      <c r="J37" s="45"/>
      <c r="K37" s="42"/>
      <c r="L37" s="33">
        <v>1.4</v>
      </c>
      <c r="M37" s="33">
        <v>8.1300000000000008</v>
      </c>
      <c r="N37" s="45">
        <v>0</v>
      </c>
      <c r="O37" s="42">
        <f>L37+M37-N37</f>
        <v>9.5300000000000011</v>
      </c>
      <c r="P37" s="33"/>
      <c r="Q37" s="33"/>
      <c r="R37" s="45"/>
      <c r="S37" s="42"/>
      <c r="T37" s="33"/>
      <c r="U37" s="33"/>
      <c r="V37" s="45"/>
      <c r="W37" s="42"/>
      <c r="X37" s="42">
        <f t="shared" si="9"/>
        <v>9.5300000000000011</v>
      </c>
    </row>
    <row r="38" spans="1:24" x14ac:dyDescent="0.3">
      <c r="H38" s="30"/>
      <c r="I38" s="30"/>
      <c r="J38" s="47"/>
      <c r="K38" s="44"/>
      <c r="L38" s="30"/>
      <c r="M38" s="30"/>
      <c r="N38" s="47"/>
      <c r="O38" s="44"/>
      <c r="P38" s="30"/>
      <c r="Q38" s="30"/>
      <c r="R38" s="47"/>
      <c r="S38" s="44"/>
      <c r="T38" s="30"/>
      <c r="U38" s="30"/>
      <c r="V38" s="47"/>
      <c r="W38" s="44"/>
      <c r="X38" s="44"/>
    </row>
    <row r="39" spans="1:24" x14ac:dyDescent="0.3">
      <c r="H39" s="30"/>
      <c r="I39" s="30"/>
      <c r="J39" s="47"/>
      <c r="K39" s="44"/>
      <c r="L39" s="30"/>
      <c r="M39" s="30"/>
      <c r="N39" s="47"/>
      <c r="O39" s="44"/>
      <c r="P39" s="30"/>
      <c r="Q39" s="30"/>
      <c r="R39" s="47"/>
      <c r="S39" s="44"/>
      <c r="T39" s="30"/>
      <c r="U39" s="30"/>
      <c r="V39" s="47"/>
      <c r="W39" s="44"/>
      <c r="X39" s="44"/>
    </row>
    <row r="40" spans="1:24" x14ac:dyDescent="0.3">
      <c r="A40" s="4"/>
      <c r="B40" s="4"/>
      <c r="C40" s="4"/>
      <c r="D40" s="4"/>
      <c r="E40" s="39"/>
      <c r="F40" s="21"/>
      <c r="G40" s="21"/>
      <c r="H40" s="31"/>
      <c r="I40" s="31"/>
      <c r="J40" s="39"/>
      <c r="K40" s="44"/>
      <c r="L40" s="31"/>
      <c r="M40" s="31"/>
      <c r="N40" s="39"/>
      <c r="O40" s="44"/>
      <c r="P40" s="31"/>
      <c r="Q40" s="31"/>
      <c r="R40" s="39"/>
      <c r="S40" s="44"/>
      <c r="T40" s="31"/>
      <c r="U40" s="31"/>
      <c r="V40" s="39"/>
      <c r="W40" s="44"/>
      <c r="X40" s="44"/>
    </row>
  </sheetData>
  <sortState ref="D36:X44">
    <sortCondition descending="1" ref="X36"/>
  </sortState>
  <pageMargins left="0.2" right="0.19" top="0.3" bottom="0.7874015748031496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70" zoomScaleNormal="70" workbookViewId="0">
      <selection activeCell="K28" sqref="K28"/>
    </sheetView>
  </sheetViews>
  <sheetFormatPr defaultRowHeight="14.4" x14ac:dyDescent="0.3"/>
  <cols>
    <col min="1" max="1" width="4.5546875" customWidth="1"/>
    <col min="2" max="3" width="10" hidden="1" customWidth="1"/>
    <col min="4" max="4" width="19.33203125" customWidth="1"/>
    <col min="5" max="5" width="5.109375" customWidth="1"/>
    <col min="6" max="6" width="4.33203125" hidden="1" customWidth="1"/>
    <col min="7" max="7" width="3.33203125" hidden="1" customWidth="1"/>
    <col min="8" max="9" width="7" customWidth="1"/>
    <col min="10" max="10" width="4.5546875" style="23" customWidth="1"/>
    <col min="11" max="11" width="8" customWidth="1"/>
    <col min="12" max="13" width="7" customWidth="1"/>
    <col min="14" max="14" width="4.5546875" style="23" customWidth="1"/>
    <col min="15" max="15" width="8" customWidth="1"/>
    <col min="16" max="17" width="7" customWidth="1"/>
    <col min="18" max="18" width="4.5546875" style="23" customWidth="1"/>
    <col min="19" max="19" width="8" customWidth="1"/>
    <col min="20" max="21" width="7" customWidth="1"/>
    <col min="22" max="22" width="4.5546875" style="23" customWidth="1"/>
    <col min="23" max="24" width="8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65</v>
      </c>
    </row>
    <row r="6" spans="1:24" x14ac:dyDescent="0.3">
      <c r="A6" s="2" t="s">
        <v>3</v>
      </c>
      <c r="B6" s="2" t="s">
        <v>26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4" t="s">
        <v>12</v>
      </c>
      <c r="K6" s="2" t="s">
        <v>13</v>
      </c>
      <c r="L6" s="2" t="s">
        <v>10</v>
      </c>
      <c r="M6" s="2" t="s">
        <v>11</v>
      </c>
      <c r="N6" s="24" t="s">
        <v>12</v>
      </c>
      <c r="O6" s="2" t="s">
        <v>14</v>
      </c>
      <c r="P6" s="2" t="s">
        <v>10</v>
      </c>
      <c r="Q6" s="2" t="s">
        <v>11</v>
      </c>
      <c r="R6" s="24" t="s">
        <v>12</v>
      </c>
      <c r="S6" s="2" t="s">
        <v>15</v>
      </c>
      <c r="T6" s="2" t="s">
        <v>10</v>
      </c>
      <c r="U6" s="2" t="s">
        <v>11</v>
      </c>
      <c r="V6" s="24" t="s">
        <v>12</v>
      </c>
      <c r="W6" s="2" t="s">
        <v>16</v>
      </c>
      <c r="X6" s="2" t="s">
        <v>17</v>
      </c>
    </row>
    <row r="7" spans="1:24" x14ac:dyDescent="0.3">
      <c r="A7" s="12">
        <v>1</v>
      </c>
      <c r="B7" s="12"/>
      <c r="C7" s="12"/>
      <c r="D7" s="11" t="s">
        <v>124</v>
      </c>
      <c r="E7" s="5"/>
      <c r="F7" s="5"/>
      <c r="G7" s="5"/>
      <c r="H7" s="5"/>
      <c r="I7" s="5"/>
      <c r="J7" s="25"/>
      <c r="K7" s="5"/>
      <c r="L7" s="5"/>
      <c r="M7" s="5"/>
      <c r="N7" s="25"/>
      <c r="O7" s="5"/>
      <c r="P7" s="5"/>
      <c r="Q7" s="5"/>
      <c r="R7" s="25"/>
      <c r="S7" s="5"/>
      <c r="T7" s="5"/>
      <c r="U7" s="5"/>
      <c r="V7" s="25"/>
      <c r="W7" s="5"/>
      <c r="X7" s="5"/>
    </row>
    <row r="8" spans="1:24" x14ac:dyDescent="0.3">
      <c r="D8" s="6" t="s">
        <v>134</v>
      </c>
      <c r="E8">
        <v>2003</v>
      </c>
      <c r="F8" s="10" t="s">
        <v>139</v>
      </c>
      <c r="H8" s="3">
        <v>2.8</v>
      </c>
      <c r="I8" s="3">
        <v>8.73</v>
      </c>
      <c r="J8" s="26">
        <v>0</v>
      </c>
      <c r="K8" s="4">
        <f t="shared" ref="K8:K12" si="0">H8+I8-J8</f>
        <v>11.530000000000001</v>
      </c>
      <c r="L8" s="3">
        <v>2.5</v>
      </c>
      <c r="M8" s="3">
        <v>8.6999999999999993</v>
      </c>
      <c r="N8" s="26">
        <v>0</v>
      </c>
      <c r="O8" s="4">
        <f t="shared" ref="O8:O12" si="1">L8+M8-N8</f>
        <v>11.2</v>
      </c>
      <c r="P8" s="3">
        <v>3.1</v>
      </c>
      <c r="Q8" s="3">
        <v>7</v>
      </c>
      <c r="R8" s="26">
        <v>0</v>
      </c>
      <c r="S8" s="4">
        <f t="shared" ref="S8:S12" si="2">P8+Q8-R8</f>
        <v>10.1</v>
      </c>
      <c r="T8" s="3">
        <v>3.6</v>
      </c>
      <c r="U8" s="3">
        <v>7.87</v>
      </c>
      <c r="V8" s="26">
        <v>0</v>
      </c>
      <c r="W8" s="4">
        <f t="shared" ref="W8:W12" si="3">T8+U8-V8</f>
        <v>11.47</v>
      </c>
      <c r="X8" s="4"/>
    </row>
    <row r="9" spans="1:24" x14ac:dyDescent="0.3">
      <c r="D9" s="6" t="s">
        <v>135</v>
      </c>
      <c r="E9">
        <v>1998</v>
      </c>
      <c r="F9" s="10" t="s">
        <v>139</v>
      </c>
      <c r="H9" s="3">
        <v>2</v>
      </c>
      <c r="I9" s="3">
        <v>8.4</v>
      </c>
      <c r="J9" s="26">
        <v>0</v>
      </c>
      <c r="K9" s="4">
        <f t="shared" si="0"/>
        <v>10.4</v>
      </c>
      <c r="L9" s="3"/>
      <c r="M9" s="3"/>
      <c r="N9" s="26"/>
      <c r="O9" s="4"/>
      <c r="P9" s="3">
        <v>2.9</v>
      </c>
      <c r="Q9" s="3">
        <v>8.5299999999999994</v>
      </c>
      <c r="R9" s="26">
        <v>0</v>
      </c>
      <c r="S9" s="4">
        <f t="shared" si="2"/>
        <v>11.43</v>
      </c>
      <c r="T9" s="3">
        <v>3</v>
      </c>
      <c r="U9" s="3">
        <v>8.73</v>
      </c>
      <c r="V9" s="26">
        <v>0</v>
      </c>
      <c r="W9" s="4">
        <f t="shared" si="3"/>
        <v>11.73</v>
      </c>
      <c r="X9" s="4"/>
    </row>
    <row r="10" spans="1:24" x14ac:dyDescent="0.3">
      <c r="D10" s="6" t="s">
        <v>136</v>
      </c>
      <c r="E10">
        <v>2003</v>
      </c>
      <c r="F10" s="10" t="s">
        <v>139</v>
      </c>
      <c r="H10" s="3"/>
      <c r="I10" s="3"/>
      <c r="J10" s="26"/>
      <c r="K10" s="4"/>
      <c r="L10" s="3">
        <v>1.4</v>
      </c>
      <c r="M10" s="3">
        <v>8.1300000000000008</v>
      </c>
      <c r="N10" s="26">
        <v>0</v>
      </c>
      <c r="O10" s="4">
        <f t="shared" si="1"/>
        <v>9.5300000000000011</v>
      </c>
      <c r="P10" s="3"/>
      <c r="Q10" s="3"/>
      <c r="R10" s="26"/>
      <c r="S10" s="4"/>
      <c r="T10" s="3"/>
      <c r="U10" s="3"/>
      <c r="V10" s="26"/>
      <c r="W10" s="4"/>
      <c r="X10" s="4"/>
    </row>
    <row r="11" spans="1:24" x14ac:dyDescent="0.3">
      <c r="D11" s="6" t="s">
        <v>137</v>
      </c>
      <c r="E11">
        <v>2008</v>
      </c>
      <c r="F11" s="10" t="s">
        <v>139</v>
      </c>
      <c r="H11" s="3">
        <v>2</v>
      </c>
      <c r="I11" s="3">
        <v>7.7</v>
      </c>
      <c r="J11" s="26">
        <v>0</v>
      </c>
      <c r="K11" s="4">
        <f t="shared" si="0"/>
        <v>9.6999999999999993</v>
      </c>
      <c r="L11" s="3">
        <v>2.6</v>
      </c>
      <c r="M11" s="3">
        <v>7.77</v>
      </c>
      <c r="N11" s="26">
        <v>0</v>
      </c>
      <c r="O11" s="4">
        <f t="shared" si="1"/>
        <v>10.37</v>
      </c>
      <c r="P11" s="3">
        <v>2.8</v>
      </c>
      <c r="Q11" s="3">
        <v>8.1999999999999993</v>
      </c>
      <c r="R11" s="26">
        <v>0</v>
      </c>
      <c r="S11" s="4">
        <f t="shared" si="2"/>
        <v>11</v>
      </c>
      <c r="T11" s="3">
        <v>3</v>
      </c>
      <c r="U11" s="3">
        <v>7.8</v>
      </c>
      <c r="V11" s="26">
        <v>0</v>
      </c>
      <c r="W11" s="4">
        <f t="shared" si="3"/>
        <v>10.8</v>
      </c>
      <c r="X11" s="4"/>
    </row>
    <row r="12" spans="1:24" x14ac:dyDescent="0.3">
      <c r="D12" s="6" t="s">
        <v>138</v>
      </c>
      <c r="E12">
        <v>1996</v>
      </c>
      <c r="F12" s="10" t="s">
        <v>140</v>
      </c>
      <c r="H12" s="3">
        <v>2.8</v>
      </c>
      <c r="I12" s="3">
        <v>9.0299999999999994</v>
      </c>
      <c r="J12" s="26">
        <v>0</v>
      </c>
      <c r="K12" s="4">
        <f t="shared" si="0"/>
        <v>11.829999999999998</v>
      </c>
      <c r="L12" s="3">
        <v>2.5</v>
      </c>
      <c r="M12" s="3">
        <v>9.0299999999999994</v>
      </c>
      <c r="N12" s="26">
        <v>0</v>
      </c>
      <c r="O12" s="4">
        <f t="shared" si="1"/>
        <v>11.53</v>
      </c>
      <c r="P12" s="3">
        <v>2.7</v>
      </c>
      <c r="Q12" s="3">
        <v>8.8699999999999992</v>
      </c>
      <c r="R12" s="26">
        <v>0</v>
      </c>
      <c r="S12" s="4">
        <f t="shared" si="2"/>
        <v>11.57</v>
      </c>
      <c r="T12" s="3">
        <v>3.4</v>
      </c>
      <c r="U12" s="3">
        <v>8.1300000000000008</v>
      </c>
      <c r="V12" s="26">
        <v>0</v>
      </c>
      <c r="W12" s="4">
        <f t="shared" si="3"/>
        <v>11.530000000000001</v>
      </c>
      <c r="X12" s="4"/>
    </row>
    <row r="13" spans="1:24" x14ac:dyDescent="0.3">
      <c r="H13" s="4"/>
      <c r="I13" s="4"/>
      <c r="J13" s="27">
        <v>0</v>
      </c>
      <c r="K13" s="4">
        <f>LARGE(K8:K12,3)+LARGE(K8:K12,2)+LARGE(K8:K12,1)-J13</f>
        <v>33.76</v>
      </c>
      <c r="L13" s="4"/>
      <c r="M13" s="4"/>
      <c r="N13" s="27">
        <v>0</v>
      </c>
      <c r="O13" s="4">
        <f>LARGE(O8:O12,3)+LARGE(O8:O12,2)+LARGE(O8:O12,1)-N13</f>
        <v>33.1</v>
      </c>
      <c r="P13" s="4"/>
      <c r="Q13" s="4"/>
      <c r="R13" s="27">
        <v>0</v>
      </c>
      <c r="S13" s="4">
        <f>LARGE(S8:S12,3)+LARGE(S8:S12,2)+LARGE(S8:S12,1)-R13</f>
        <v>34</v>
      </c>
      <c r="T13" s="4"/>
      <c r="U13" s="4"/>
      <c r="V13" s="27">
        <v>0</v>
      </c>
      <c r="W13" s="4">
        <f>LARGE(W8:W12,3)+LARGE(W8:W12,2)+LARGE(W8:W12,1)-V13</f>
        <v>34.730000000000004</v>
      </c>
      <c r="X13" s="4">
        <f t="shared" ref="X13" si="4">K13+O13+S13+W13</f>
        <v>135.59</v>
      </c>
    </row>
    <row r="15" spans="1:24" x14ac:dyDescent="0.3">
      <c r="A15" s="5">
        <v>2</v>
      </c>
      <c r="B15" s="5">
        <v>2160</v>
      </c>
      <c r="C15" s="5">
        <v>8537</v>
      </c>
      <c r="D15" s="5" t="s">
        <v>37</v>
      </c>
      <c r="E15" s="5"/>
      <c r="F15" s="5"/>
      <c r="G15" s="5"/>
      <c r="H15" s="5"/>
      <c r="I15" s="5"/>
      <c r="J15" s="25"/>
      <c r="K15" s="5"/>
      <c r="L15" s="5"/>
      <c r="M15" s="5"/>
      <c r="N15" s="25"/>
      <c r="O15" s="5"/>
      <c r="P15" s="5"/>
      <c r="Q15" s="5"/>
      <c r="R15" s="25"/>
      <c r="S15" s="5"/>
      <c r="T15" s="5"/>
      <c r="U15" s="5"/>
      <c r="V15" s="25"/>
      <c r="W15" s="5"/>
      <c r="X15" s="5"/>
    </row>
    <row r="16" spans="1:24" x14ac:dyDescent="0.3">
      <c r="B16">
        <v>895987</v>
      </c>
      <c r="C16">
        <v>8537</v>
      </c>
      <c r="D16" t="s">
        <v>66</v>
      </c>
      <c r="E16">
        <v>2005</v>
      </c>
      <c r="F16" t="s">
        <v>38</v>
      </c>
      <c r="G16" t="s">
        <v>41</v>
      </c>
      <c r="H16" s="3">
        <v>2</v>
      </c>
      <c r="I16" s="3">
        <v>7</v>
      </c>
      <c r="J16" s="26">
        <v>0</v>
      </c>
      <c r="K16" s="4">
        <f t="shared" ref="K16:K19" si="5">H16+I16-J16</f>
        <v>9</v>
      </c>
      <c r="L16" s="3">
        <v>2.5</v>
      </c>
      <c r="M16" s="3">
        <v>6.23</v>
      </c>
      <c r="N16" s="26">
        <v>0</v>
      </c>
      <c r="O16" s="4">
        <f t="shared" ref="O16:O19" si="6">L16+M16-N16</f>
        <v>8.73</v>
      </c>
      <c r="P16" s="3">
        <v>2.9</v>
      </c>
      <c r="Q16" s="3">
        <v>7.1</v>
      </c>
      <c r="R16" s="26">
        <v>0</v>
      </c>
      <c r="S16" s="4">
        <f t="shared" ref="S16:S19" si="7">P16+Q16-R16</f>
        <v>10</v>
      </c>
      <c r="T16" s="3">
        <v>2.8</v>
      </c>
      <c r="U16" s="3">
        <v>7.6</v>
      </c>
      <c r="V16" s="26">
        <v>0</v>
      </c>
      <c r="W16" s="4">
        <f t="shared" ref="W16:W19" si="8">T16+U16-V16</f>
        <v>10.399999999999999</v>
      </c>
      <c r="X16" s="4"/>
    </row>
    <row r="17" spans="1:24" x14ac:dyDescent="0.3">
      <c r="B17">
        <v>191844</v>
      </c>
      <c r="C17">
        <v>8537</v>
      </c>
      <c r="D17" t="s">
        <v>67</v>
      </c>
      <c r="E17">
        <v>2008</v>
      </c>
      <c r="F17" t="s">
        <v>38</v>
      </c>
      <c r="G17" t="s">
        <v>41</v>
      </c>
      <c r="H17" s="3">
        <v>2</v>
      </c>
      <c r="I17" s="3">
        <v>8.8000000000000007</v>
      </c>
      <c r="J17" s="26">
        <v>0</v>
      </c>
      <c r="K17" s="4">
        <f t="shared" si="5"/>
        <v>10.8</v>
      </c>
      <c r="L17" s="3">
        <v>2.4</v>
      </c>
      <c r="M17" s="3">
        <v>7.17</v>
      </c>
      <c r="N17" s="26">
        <v>0</v>
      </c>
      <c r="O17" s="4">
        <f t="shared" si="6"/>
        <v>9.57</v>
      </c>
      <c r="P17" s="3">
        <v>3.1</v>
      </c>
      <c r="Q17" s="3">
        <v>6.43</v>
      </c>
      <c r="R17" s="26">
        <v>0</v>
      </c>
      <c r="S17" s="4">
        <f t="shared" si="7"/>
        <v>9.5299999999999994</v>
      </c>
      <c r="T17" s="3">
        <v>3.1</v>
      </c>
      <c r="U17" s="3">
        <v>6.5</v>
      </c>
      <c r="V17" s="26">
        <v>0</v>
      </c>
      <c r="W17" s="4">
        <f t="shared" si="8"/>
        <v>9.6</v>
      </c>
      <c r="X17" s="4"/>
    </row>
    <row r="18" spans="1:24" x14ac:dyDescent="0.3">
      <c r="B18">
        <v>711442</v>
      </c>
      <c r="C18">
        <v>8537</v>
      </c>
      <c r="D18" t="s">
        <v>68</v>
      </c>
      <c r="E18">
        <v>2006</v>
      </c>
      <c r="F18" t="s">
        <v>38</v>
      </c>
      <c r="G18" t="s">
        <v>41</v>
      </c>
      <c r="H18" s="3">
        <v>2</v>
      </c>
      <c r="I18" s="3">
        <v>8.8000000000000007</v>
      </c>
      <c r="J18" s="26">
        <v>0</v>
      </c>
      <c r="K18" s="4">
        <f t="shared" si="5"/>
        <v>10.8</v>
      </c>
      <c r="L18" s="3">
        <v>2.5</v>
      </c>
      <c r="M18" s="3">
        <v>8.0299999999999994</v>
      </c>
      <c r="N18" s="26">
        <v>0</v>
      </c>
      <c r="O18" s="4">
        <f t="shared" si="6"/>
        <v>10.53</v>
      </c>
      <c r="P18" s="3">
        <v>3.2</v>
      </c>
      <c r="Q18" s="3">
        <v>5.9</v>
      </c>
      <c r="R18" s="26">
        <v>0</v>
      </c>
      <c r="S18" s="4">
        <f t="shared" si="7"/>
        <v>9.1000000000000014</v>
      </c>
      <c r="T18" s="3">
        <v>3.2</v>
      </c>
      <c r="U18" s="3">
        <v>6.63</v>
      </c>
      <c r="V18" s="26">
        <v>0</v>
      </c>
      <c r="W18" s="4">
        <f t="shared" si="8"/>
        <v>9.83</v>
      </c>
      <c r="X18" s="4"/>
    </row>
    <row r="19" spans="1:24" x14ac:dyDescent="0.3">
      <c r="B19">
        <v>659002</v>
      </c>
      <c r="C19">
        <v>8537</v>
      </c>
      <c r="D19" t="s">
        <v>69</v>
      </c>
      <c r="E19">
        <v>2005</v>
      </c>
      <c r="F19" t="s">
        <v>38</v>
      </c>
      <c r="G19" t="s">
        <v>41</v>
      </c>
      <c r="H19" s="3">
        <v>2</v>
      </c>
      <c r="I19" s="3">
        <v>8.73</v>
      </c>
      <c r="J19" s="26">
        <v>0</v>
      </c>
      <c r="K19" s="4">
        <f t="shared" si="5"/>
        <v>10.73</v>
      </c>
      <c r="L19" s="3">
        <v>2.6</v>
      </c>
      <c r="M19" s="3">
        <v>7.8</v>
      </c>
      <c r="N19" s="26">
        <v>0</v>
      </c>
      <c r="O19" s="4">
        <f t="shared" si="6"/>
        <v>10.4</v>
      </c>
      <c r="P19" s="3">
        <v>2.9</v>
      </c>
      <c r="Q19" s="3">
        <v>7.03</v>
      </c>
      <c r="R19" s="26">
        <v>0</v>
      </c>
      <c r="S19" s="4">
        <f t="shared" si="7"/>
        <v>9.93</v>
      </c>
      <c r="T19" s="3">
        <v>2.9</v>
      </c>
      <c r="U19" s="3">
        <v>7.8</v>
      </c>
      <c r="V19" s="26">
        <v>0</v>
      </c>
      <c r="W19" s="4">
        <f t="shared" si="8"/>
        <v>10.7</v>
      </c>
      <c r="X19" s="4"/>
    </row>
    <row r="20" spans="1:24" x14ac:dyDescent="0.3">
      <c r="A20" s="4"/>
      <c r="B20" s="4"/>
      <c r="C20" s="4"/>
      <c r="D20" s="4" t="s">
        <v>36</v>
      </c>
      <c r="E20" s="4"/>
      <c r="F20" s="4"/>
      <c r="G20" s="4"/>
      <c r="H20" s="4"/>
      <c r="I20" s="4"/>
      <c r="J20" s="27">
        <v>0</v>
      </c>
      <c r="K20" s="4">
        <f>LARGE(K16:K19,3)+LARGE(K16:K19,2)+LARGE(K16:K19,1)-J20</f>
        <v>32.33</v>
      </c>
      <c r="L20" s="4"/>
      <c r="M20" s="4"/>
      <c r="N20" s="27">
        <v>0</v>
      </c>
      <c r="O20" s="4">
        <f>LARGE(O16:O19,3)+LARGE(O16:O19,2)+LARGE(O16:O19,1)-N20</f>
        <v>30.5</v>
      </c>
      <c r="P20" s="4"/>
      <c r="Q20" s="4"/>
      <c r="R20" s="27">
        <v>0</v>
      </c>
      <c r="S20" s="4">
        <f>LARGE(S16:S19,3)+LARGE(S16:S19,2)+LARGE(S16:S19,1)-R20</f>
        <v>29.46</v>
      </c>
      <c r="T20" s="4"/>
      <c r="U20" s="4"/>
      <c r="V20" s="27">
        <v>0</v>
      </c>
      <c r="W20" s="4">
        <f>LARGE(W16:W19,3)+LARGE(W16:W19,2)+LARGE(W16:W19,1)-V20</f>
        <v>30.929999999999996</v>
      </c>
      <c r="X20" s="4">
        <f t="shared" ref="X20" si="9">K20+O20+S20+W20</f>
        <v>123.21999999999998</v>
      </c>
    </row>
  </sheetData>
  <sheetProtection formatCells="0" formatColumns="0" formatRows="0" insertColumns="0" insertRows="0" insertHyperlinks="0" deleteColumns="0" deleteRows="0" sort="0" autoFilter="0" pivotTables="0"/>
  <pageMargins left="0.2" right="0.19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22" zoomScale="70" zoomScaleNormal="70" workbookViewId="0">
      <selection activeCell="X6" sqref="X6:X9"/>
    </sheetView>
  </sheetViews>
  <sheetFormatPr defaultRowHeight="14.4" x14ac:dyDescent="0.3"/>
  <cols>
    <col min="1" max="1" width="6.33203125" customWidth="1"/>
    <col min="2" max="3" width="10" hidden="1" customWidth="1"/>
    <col min="4" max="4" width="18" customWidth="1"/>
    <col min="5" max="5" width="6" style="13" customWidth="1"/>
    <col min="6" max="7" width="30" hidden="1" customWidth="1"/>
    <col min="8" max="9" width="7" customWidth="1"/>
    <col min="10" max="10" width="7" hidden="1" customWidth="1"/>
    <col min="11" max="11" width="8" customWidth="1"/>
    <col min="12" max="13" width="7" customWidth="1"/>
    <col min="14" max="14" width="7" hidden="1" customWidth="1"/>
    <col min="15" max="15" width="8" customWidth="1"/>
    <col min="16" max="17" width="7" customWidth="1"/>
    <col min="18" max="18" width="7" hidden="1" customWidth="1"/>
    <col min="19" max="19" width="8" customWidth="1"/>
    <col min="20" max="21" width="7" customWidth="1"/>
    <col min="22" max="22" width="7" hidden="1" customWidth="1"/>
    <col min="23" max="23" width="8" customWidth="1"/>
    <col min="24" max="24" width="9.5546875" customWidth="1"/>
  </cols>
  <sheetData>
    <row r="1" spans="1:25" ht="18" x14ac:dyDescent="0.35">
      <c r="D1" s="1" t="s">
        <v>0</v>
      </c>
      <c r="O1" s="1" t="s">
        <v>1</v>
      </c>
    </row>
    <row r="2" spans="1:25" ht="18" x14ac:dyDescent="0.35">
      <c r="D2" s="1" t="s">
        <v>70</v>
      </c>
    </row>
    <row r="4" spans="1:25" x14ac:dyDescent="0.3">
      <c r="A4" s="2" t="s">
        <v>3</v>
      </c>
      <c r="B4" s="2" t="s">
        <v>26</v>
      </c>
      <c r="C4" s="2" t="s">
        <v>5</v>
      </c>
      <c r="D4" s="2" t="s">
        <v>6</v>
      </c>
      <c r="E4" s="14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10</v>
      </c>
      <c r="M4" s="2" t="s">
        <v>11</v>
      </c>
      <c r="N4" s="2" t="s">
        <v>12</v>
      </c>
      <c r="O4" s="2" t="s">
        <v>14</v>
      </c>
      <c r="P4" s="2" t="s">
        <v>10</v>
      </c>
      <c r="Q4" s="2" t="s">
        <v>11</v>
      </c>
      <c r="R4" s="2" t="s">
        <v>12</v>
      </c>
      <c r="S4" s="2" t="s">
        <v>15</v>
      </c>
      <c r="T4" s="2" t="s">
        <v>10</v>
      </c>
      <c r="U4" s="2" t="s">
        <v>11</v>
      </c>
      <c r="V4" s="2" t="s">
        <v>12</v>
      </c>
      <c r="W4" s="2" t="s">
        <v>16</v>
      </c>
      <c r="X4" s="2" t="s">
        <v>17</v>
      </c>
    </row>
    <row r="5" spans="1:25" x14ac:dyDescent="0.3">
      <c r="A5" s="5">
        <v>1</v>
      </c>
      <c r="B5" s="5">
        <v>2171</v>
      </c>
      <c r="C5" s="5">
        <v>7949</v>
      </c>
      <c r="D5" s="5" t="s">
        <v>59</v>
      </c>
      <c r="E5" s="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</row>
    <row r="6" spans="1:25" x14ac:dyDescent="0.3">
      <c r="B6">
        <v>844917</v>
      </c>
      <c r="C6">
        <v>7949</v>
      </c>
      <c r="D6" t="s">
        <v>83</v>
      </c>
      <c r="E6" s="13">
        <v>2006</v>
      </c>
      <c r="F6" t="s">
        <v>22</v>
      </c>
      <c r="G6" t="s">
        <v>55</v>
      </c>
      <c r="H6" s="3">
        <v>2.8</v>
      </c>
      <c r="I6" s="3">
        <v>7.8</v>
      </c>
      <c r="J6" s="3">
        <v>0</v>
      </c>
      <c r="K6" s="4">
        <f>H6+I6-J6</f>
        <v>10.6</v>
      </c>
      <c r="L6" s="3">
        <v>2.9</v>
      </c>
      <c r="M6" s="3">
        <v>7.7</v>
      </c>
      <c r="N6" s="3">
        <v>0</v>
      </c>
      <c r="O6" s="4">
        <f>L6+M6-N6</f>
        <v>10.6</v>
      </c>
      <c r="P6" s="3">
        <v>2.9</v>
      </c>
      <c r="Q6" s="3">
        <v>8.4700000000000006</v>
      </c>
      <c r="R6" s="3">
        <v>0</v>
      </c>
      <c r="S6" s="4">
        <f>P6+Q6-R6</f>
        <v>11.370000000000001</v>
      </c>
      <c r="T6" s="3">
        <v>3</v>
      </c>
      <c r="U6" s="3">
        <v>7.77</v>
      </c>
      <c r="V6" s="3">
        <v>0</v>
      </c>
      <c r="W6" s="4">
        <f>T6+U6-V6</f>
        <v>10.77</v>
      </c>
      <c r="X6" s="4"/>
      <c r="Y6" s="3"/>
    </row>
    <row r="7" spans="1:25" x14ac:dyDescent="0.3">
      <c r="B7">
        <v>639233</v>
      </c>
      <c r="C7">
        <v>7949</v>
      </c>
      <c r="D7" t="s">
        <v>84</v>
      </c>
      <c r="E7" s="13">
        <v>2008</v>
      </c>
      <c r="F7" t="s">
        <v>22</v>
      </c>
      <c r="G7" t="s">
        <v>55</v>
      </c>
      <c r="H7" s="3">
        <v>2</v>
      </c>
      <c r="I7" s="3">
        <v>9.43</v>
      </c>
      <c r="J7" s="3">
        <v>0</v>
      </c>
      <c r="K7" s="4">
        <f>H7+I7-J7</f>
        <v>11.43</v>
      </c>
      <c r="L7" s="3">
        <v>2.9</v>
      </c>
      <c r="M7" s="3">
        <v>8.93</v>
      </c>
      <c r="N7" s="3">
        <v>0</v>
      </c>
      <c r="O7" s="4">
        <f>L7+M7-N7</f>
        <v>11.83</v>
      </c>
      <c r="P7" s="3">
        <v>3.1</v>
      </c>
      <c r="Q7" s="3">
        <v>9.1300000000000008</v>
      </c>
      <c r="R7" s="3">
        <v>0</v>
      </c>
      <c r="S7" s="4">
        <f>P7+Q7-R7</f>
        <v>12.23</v>
      </c>
      <c r="T7" s="3">
        <v>3</v>
      </c>
      <c r="U7" s="3">
        <v>8.4</v>
      </c>
      <c r="V7" s="3">
        <v>0</v>
      </c>
      <c r="W7" s="4">
        <f>T7+U7-V7</f>
        <v>11.4</v>
      </c>
      <c r="X7" s="4"/>
      <c r="Y7" s="3"/>
    </row>
    <row r="8" spans="1:25" x14ac:dyDescent="0.3">
      <c r="D8" t="s">
        <v>85</v>
      </c>
      <c r="E8" s="13">
        <v>2009</v>
      </c>
      <c r="F8" t="s">
        <v>22</v>
      </c>
      <c r="G8" t="s">
        <v>55</v>
      </c>
      <c r="H8" s="3">
        <v>2</v>
      </c>
      <c r="I8" s="3">
        <v>9.6300000000000008</v>
      </c>
      <c r="J8" s="3">
        <v>0</v>
      </c>
      <c r="K8" s="4">
        <f>H8+I8-J8</f>
        <v>11.63</v>
      </c>
      <c r="L8" s="3">
        <v>3</v>
      </c>
      <c r="M8" s="3">
        <v>9.0299999999999994</v>
      </c>
      <c r="N8" s="3">
        <v>0</v>
      </c>
      <c r="O8" s="4">
        <f>L8+M8-N8</f>
        <v>12.03</v>
      </c>
      <c r="P8" s="3">
        <v>3.5</v>
      </c>
      <c r="Q8" s="3">
        <v>8.07</v>
      </c>
      <c r="R8" s="3">
        <v>0</v>
      </c>
      <c r="S8" s="4">
        <f>P8+Q8-R8</f>
        <v>11.57</v>
      </c>
      <c r="T8" s="3">
        <v>3.2</v>
      </c>
      <c r="U8" s="3">
        <v>8.33</v>
      </c>
      <c r="V8" s="3">
        <v>0</v>
      </c>
      <c r="W8" s="4">
        <f>T8+U8-V8</f>
        <v>11.530000000000001</v>
      </c>
      <c r="X8" s="4"/>
      <c r="Y8" s="3"/>
    </row>
    <row r="9" spans="1:25" x14ac:dyDescent="0.3">
      <c r="B9">
        <v>989319</v>
      </c>
      <c r="C9">
        <v>7949</v>
      </c>
      <c r="D9" t="s">
        <v>86</v>
      </c>
      <c r="E9" s="13">
        <v>2008</v>
      </c>
      <c r="F9" t="s">
        <v>22</v>
      </c>
      <c r="G9" t="s">
        <v>55</v>
      </c>
      <c r="H9" s="3">
        <v>2</v>
      </c>
      <c r="I9" s="3">
        <v>9.23</v>
      </c>
      <c r="J9" s="3">
        <v>0</v>
      </c>
      <c r="K9" s="4">
        <f>H9+I9-J9</f>
        <v>11.23</v>
      </c>
      <c r="L9" s="3">
        <v>2.6</v>
      </c>
      <c r="M9" s="3">
        <v>8.0299999999999994</v>
      </c>
      <c r="N9" s="3">
        <v>0</v>
      </c>
      <c r="O9" s="4">
        <f>L9+M9-N9</f>
        <v>10.629999999999999</v>
      </c>
      <c r="P9" s="3">
        <v>3</v>
      </c>
      <c r="Q9" s="3">
        <v>9.1</v>
      </c>
      <c r="R9" s="3">
        <v>0</v>
      </c>
      <c r="S9" s="4">
        <f>P9+Q9-R9</f>
        <v>12.1</v>
      </c>
      <c r="T9" s="3">
        <v>2.9</v>
      </c>
      <c r="U9" s="3">
        <v>8.77</v>
      </c>
      <c r="V9" s="3">
        <v>0</v>
      </c>
      <c r="W9" s="4">
        <f>T9+U9-V9</f>
        <v>11.67</v>
      </c>
      <c r="X9" s="4"/>
      <c r="Y9" s="3"/>
    </row>
    <row r="10" spans="1:25" x14ac:dyDescent="0.3">
      <c r="A10" s="4"/>
      <c r="B10" s="4"/>
      <c r="C10" s="4"/>
      <c r="D10" s="4" t="s">
        <v>36</v>
      </c>
      <c r="E10" s="16"/>
      <c r="F10" s="4"/>
      <c r="G10" s="4"/>
      <c r="H10" s="4"/>
      <c r="I10" s="4"/>
      <c r="J10" s="4">
        <v>0</v>
      </c>
      <c r="K10" s="4">
        <f>LARGE(K6:K9,3)+LARGE(K6:K9,2)+LARGE(K6:K9,1)-J10</f>
        <v>34.29</v>
      </c>
      <c r="L10" s="4"/>
      <c r="M10" s="4"/>
      <c r="N10" s="4">
        <v>0</v>
      </c>
      <c r="O10" s="4">
        <f>LARGE(O6:O9,3)+LARGE(O6:O9,2)+LARGE(O6:O9,1)-N10</f>
        <v>34.49</v>
      </c>
      <c r="P10" s="4"/>
      <c r="Q10" s="4"/>
      <c r="R10" s="4">
        <v>0</v>
      </c>
      <c r="S10" s="4">
        <f>LARGE(S6:S9,3)+LARGE(S6:S9,2)+LARGE(S6:S9,1)-R10</f>
        <v>35.900000000000006</v>
      </c>
      <c r="T10" s="4"/>
      <c r="U10" s="4"/>
      <c r="V10" s="4">
        <v>0</v>
      </c>
      <c r="W10" s="4">
        <f>LARGE(W6:W9,3)+LARGE(W6:W9,2)+LARGE(W6:W9,1)-V10</f>
        <v>34.6</v>
      </c>
      <c r="X10" s="4">
        <f>K10+O10+S10+W10</f>
        <v>139.28</v>
      </c>
      <c r="Y10" s="3"/>
    </row>
    <row r="11" spans="1:25" x14ac:dyDescent="0.3">
      <c r="A11" s="5">
        <v>2</v>
      </c>
      <c r="B11" s="5">
        <v>2161</v>
      </c>
      <c r="C11" s="5">
        <v>8537</v>
      </c>
      <c r="D11" s="5" t="s">
        <v>87</v>
      </c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</row>
    <row r="12" spans="1:25" x14ac:dyDescent="0.3">
      <c r="B12">
        <v>703935</v>
      </c>
      <c r="C12">
        <v>8537</v>
      </c>
      <c r="D12" t="s">
        <v>88</v>
      </c>
      <c r="E12" s="13">
        <v>2009</v>
      </c>
      <c r="F12" t="s">
        <v>22</v>
      </c>
      <c r="G12" t="s">
        <v>89</v>
      </c>
      <c r="H12" s="3">
        <v>2</v>
      </c>
      <c r="I12" s="3">
        <v>9.3000000000000007</v>
      </c>
      <c r="J12" s="3">
        <v>0</v>
      </c>
      <c r="K12" s="4">
        <f>H12+I12-J12</f>
        <v>11.3</v>
      </c>
      <c r="L12" s="3">
        <v>2</v>
      </c>
      <c r="M12" s="3">
        <v>8.17</v>
      </c>
      <c r="N12" s="3">
        <v>0</v>
      </c>
      <c r="O12" s="4">
        <f>L12+M12-N12</f>
        <v>10.17</v>
      </c>
      <c r="P12" s="3">
        <v>2.9</v>
      </c>
      <c r="Q12" s="3">
        <v>9.0299999999999994</v>
      </c>
      <c r="R12" s="3">
        <v>0</v>
      </c>
      <c r="S12" s="4">
        <f>P12+Q12-R12</f>
        <v>11.93</v>
      </c>
      <c r="T12" s="3">
        <v>2.9</v>
      </c>
      <c r="U12" s="3">
        <v>9</v>
      </c>
      <c r="V12" s="3">
        <v>0</v>
      </c>
      <c r="W12" s="4">
        <f>T12+U12-V12</f>
        <v>11.9</v>
      </c>
      <c r="X12" s="4"/>
      <c r="Y12" s="3"/>
    </row>
    <row r="13" spans="1:25" x14ac:dyDescent="0.3">
      <c r="B13">
        <v>367576</v>
      </c>
      <c r="C13">
        <v>8537</v>
      </c>
      <c r="D13" t="s">
        <v>90</v>
      </c>
      <c r="E13" s="13">
        <v>2010</v>
      </c>
      <c r="F13" t="s">
        <v>22</v>
      </c>
      <c r="G13" t="s">
        <v>55</v>
      </c>
      <c r="H13" s="3">
        <v>2</v>
      </c>
      <c r="I13" s="3">
        <v>8.6999999999999993</v>
      </c>
      <c r="J13" s="3">
        <v>0</v>
      </c>
      <c r="K13" s="4">
        <f>H13+I13-J13</f>
        <v>10.7</v>
      </c>
      <c r="L13" s="3">
        <v>2</v>
      </c>
      <c r="M13" s="3">
        <v>8.4</v>
      </c>
      <c r="N13" s="3">
        <v>0</v>
      </c>
      <c r="O13" s="4">
        <f>L13+M13-N13</f>
        <v>10.4</v>
      </c>
      <c r="P13" s="3">
        <v>2.8</v>
      </c>
      <c r="Q13" s="3">
        <v>8.6999999999999993</v>
      </c>
      <c r="R13" s="3">
        <v>0</v>
      </c>
      <c r="S13" s="4">
        <f>P13+Q13-R13</f>
        <v>11.5</v>
      </c>
      <c r="T13" s="3">
        <v>2.8</v>
      </c>
      <c r="U13" s="3">
        <v>8.67</v>
      </c>
      <c r="V13" s="3">
        <v>0</v>
      </c>
      <c r="W13" s="4">
        <f>T13+U13-V13</f>
        <v>11.469999999999999</v>
      </c>
      <c r="X13" s="4"/>
      <c r="Y13" s="3"/>
    </row>
    <row r="14" spans="1:25" x14ac:dyDescent="0.3">
      <c r="B14">
        <v>429336</v>
      </c>
      <c r="C14">
        <v>8537</v>
      </c>
      <c r="D14" t="s">
        <v>91</v>
      </c>
      <c r="E14" s="13">
        <v>2011</v>
      </c>
      <c r="F14" t="s">
        <v>22</v>
      </c>
      <c r="G14" t="s">
        <v>92</v>
      </c>
      <c r="H14" s="3">
        <v>2</v>
      </c>
      <c r="I14" s="3">
        <v>8.73</v>
      </c>
      <c r="J14" s="3">
        <v>0</v>
      </c>
      <c r="K14" s="4">
        <f>H14+I14-J14</f>
        <v>10.73</v>
      </c>
      <c r="L14" s="3">
        <v>2.6</v>
      </c>
      <c r="M14" s="3">
        <v>7.9</v>
      </c>
      <c r="N14" s="3">
        <v>0</v>
      </c>
      <c r="O14" s="4">
        <f>L14+M14-N14</f>
        <v>10.5</v>
      </c>
      <c r="P14" s="3">
        <v>3.1</v>
      </c>
      <c r="Q14" s="3">
        <v>9.1300000000000008</v>
      </c>
      <c r="R14" s="3">
        <v>0</v>
      </c>
      <c r="S14" s="4">
        <f>P14+Q14-R14</f>
        <v>12.23</v>
      </c>
      <c r="T14" s="3">
        <v>2.8</v>
      </c>
      <c r="U14" s="3">
        <v>8.8000000000000007</v>
      </c>
      <c r="V14" s="3">
        <v>0</v>
      </c>
      <c r="W14" s="4">
        <f>T14+U14-V14</f>
        <v>11.600000000000001</v>
      </c>
      <c r="X14" s="4"/>
      <c r="Y14" s="3"/>
    </row>
    <row r="15" spans="1:25" x14ac:dyDescent="0.3">
      <c r="B15">
        <v>683780</v>
      </c>
      <c r="C15">
        <v>8537</v>
      </c>
      <c r="D15" t="s">
        <v>93</v>
      </c>
      <c r="E15" s="13">
        <v>2009</v>
      </c>
      <c r="F15" t="s">
        <v>22</v>
      </c>
      <c r="G15" t="s">
        <v>89</v>
      </c>
      <c r="H15" s="3">
        <v>2</v>
      </c>
      <c r="I15" s="3">
        <v>8.4700000000000006</v>
      </c>
      <c r="J15" s="3">
        <v>0</v>
      </c>
      <c r="K15" s="4">
        <f>H15+I15-J15</f>
        <v>10.47</v>
      </c>
      <c r="L15" s="3">
        <v>2</v>
      </c>
      <c r="M15" s="3">
        <v>8.8000000000000007</v>
      </c>
      <c r="N15" s="3">
        <v>0</v>
      </c>
      <c r="O15" s="4">
        <f>L15+M15-N15</f>
        <v>10.8</v>
      </c>
      <c r="P15" s="3">
        <v>2.9</v>
      </c>
      <c r="Q15" s="3">
        <v>8.4</v>
      </c>
      <c r="R15" s="3">
        <v>0</v>
      </c>
      <c r="S15" s="4">
        <f>P15+Q15-R15</f>
        <v>11.3</v>
      </c>
      <c r="T15" s="3">
        <v>2.8</v>
      </c>
      <c r="U15" s="3">
        <v>8.5299999999999994</v>
      </c>
      <c r="V15" s="3">
        <v>0</v>
      </c>
      <c r="W15" s="4">
        <f>T15+U15-V15</f>
        <v>11.329999999999998</v>
      </c>
      <c r="X15" s="4"/>
      <c r="Y15" s="3"/>
    </row>
    <row r="16" spans="1:25" x14ac:dyDescent="0.3">
      <c r="A16" s="4"/>
      <c r="B16" s="4"/>
      <c r="C16" s="4"/>
      <c r="D16" s="4" t="s">
        <v>36</v>
      </c>
      <c r="E16" s="16"/>
      <c r="F16" s="4"/>
      <c r="G16" s="4"/>
      <c r="H16" s="4"/>
      <c r="I16" s="4"/>
      <c r="J16" s="4">
        <v>0</v>
      </c>
      <c r="K16" s="4">
        <f>LARGE(K12:K15,3)+LARGE(K12:K15,2)+LARGE(K12:K15,1)-J16</f>
        <v>32.730000000000004</v>
      </c>
      <c r="L16" s="4"/>
      <c r="M16" s="4"/>
      <c r="N16" s="4">
        <v>0</v>
      </c>
      <c r="O16" s="4">
        <f>LARGE(O12:O15,3)+LARGE(O12:O15,2)+LARGE(O12:O15,1)-N16</f>
        <v>31.7</v>
      </c>
      <c r="P16" s="4"/>
      <c r="Q16" s="4"/>
      <c r="R16" s="4">
        <v>0</v>
      </c>
      <c r="S16" s="4">
        <f>LARGE(S12:S15,3)+LARGE(S12:S15,2)+LARGE(S12:S15,1)-R16</f>
        <v>35.659999999999997</v>
      </c>
      <c r="T16" s="4"/>
      <c r="U16" s="4"/>
      <c r="V16" s="4">
        <v>0</v>
      </c>
      <c r="W16" s="4">
        <f>LARGE(W12:W15,3)+LARGE(W12:W15,2)+LARGE(W12:W15,1)-V16</f>
        <v>34.97</v>
      </c>
      <c r="X16" s="4">
        <f>K16+O16+S16+W16</f>
        <v>135.06</v>
      </c>
      <c r="Y16" s="3"/>
    </row>
    <row r="17" spans="1:25" x14ac:dyDescent="0.3">
      <c r="A17" s="5">
        <v>3</v>
      </c>
      <c r="B17" s="4"/>
      <c r="C17" s="4"/>
      <c r="D17" s="5" t="s">
        <v>22</v>
      </c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</row>
    <row r="18" spans="1:25" x14ac:dyDescent="0.3">
      <c r="B18" s="4"/>
      <c r="C18" s="4"/>
      <c r="D18" t="s">
        <v>77</v>
      </c>
      <c r="E18" s="13">
        <v>2007</v>
      </c>
      <c r="F18" t="s">
        <v>22</v>
      </c>
      <c r="G18" t="s">
        <v>55</v>
      </c>
      <c r="H18" s="3">
        <v>2.8</v>
      </c>
      <c r="I18" s="3">
        <v>8.6300000000000008</v>
      </c>
      <c r="J18" s="3">
        <v>0</v>
      </c>
      <c r="K18" s="4">
        <f>H18+I18-J18</f>
        <v>11.43</v>
      </c>
      <c r="L18" s="3">
        <v>2.2999999999999998</v>
      </c>
      <c r="M18" s="3">
        <v>8.4700000000000006</v>
      </c>
      <c r="N18" s="3">
        <v>0</v>
      </c>
      <c r="O18" s="4">
        <f>L18+M18-N18</f>
        <v>10.77</v>
      </c>
      <c r="P18" s="3">
        <v>3</v>
      </c>
      <c r="Q18" s="3">
        <v>7.7</v>
      </c>
      <c r="R18" s="3">
        <v>0</v>
      </c>
      <c r="S18" s="4">
        <f>P18+Q18-R18</f>
        <v>10.7</v>
      </c>
      <c r="T18" s="3">
        <v>3.1</v>
      </c>
      <c r="U18" s="3">
        <v>8.33</v>
      </c>
      <c r="V18" s="3">
        <v>0</v>
      </c>
      <c r="W18" s="4">
        <f>T18+U18-V18</f>
        <v>11.43</v>
      </c>
      <c r="X18" s="4"/>
      <c r="Y18" s="3"/>
    </row>
    <row r="19" spans="1:25" x14ac:dyDescent="0.3">
      <c r="B19" s="4"/>
      <c r="C19" s="4"/>
      <c r="D19" t="s">
        <v>81</v>
      </c>
      <c r="E19" s="13">
        <v>2008</v>
      </c>
      <c r="F19" t="s">
        <v>22</v>
      </c>
      <c r="G19" t="s">
        <v>55</v>
      </c>
      <c r="H19" s="3">
        <v>2</v>
      </c>
      <c r="I19" s="3">
        <v>8.3699999999999992</v>
      </c>
      <c r="J19" s="3">
        <v>0</v>
      </c>
      <c r="K19" s="4">
        <f>H19+I19-J19</f>
        <v>10.37</v>
      </c>
      <c r="L19" s="3">
        <v>2</v>
      </c>
      <c r="M19" s="3">
        <v>8</v>
      </c>
      <c r="N19" s="3">
        <v>0</v>
      </c>
      <c r="O19" s="4">
        <f>L19+M19-N19</f>
        <v>10</v>
      </c>
      <c r="P19" s="3">
        <v>2.8</v>
      </c>
      <c r="Q19" s="3">
        <v>8.8699999999999992</v>
      </c>
      <c r="R19" s="3">
        <v>0</v>
      </c>
      <c r="S19" s="4">
        <f>P19+Q19-R19</f>
        <v>11.669999999999998</v>
      </c>
      <c r="T19" s="3">
        <v>3</v>
      </c>
      <c r="U19" s="3">
        <v>8.5</v>
      </c>
      <c r="V19" s="3">
        <v>0</v>
      </c>
      <c r="W19" s="4">
        <f>T19+U19-V19</f>
        <v>11.5</v>
      </c>
      <c r="X19" s="4"/>
      <c r="Y19" s="3"/>
    </row>
    <row r="20" spans="1:25" x14ac:dyDescent="0.3">
      <c r="B20" s="4"/>
      <c r="C20" s="4"/>
      <c r="D20" t="s">
        <v>78</v>
      </c>
      <c r="E20" s="13">
        <v>2008</v>
      </c>
      <c r="F20" t="s">
        <v>22</v>
      </c>
      <c r="G20" t="s">
        <v>39</v>
      </c>
      <c r="H20" s="3">
        <v>2</v>
      </c>
      <c r="I20" s="3">
        <v>8.6</v>
      </c>
      <c r="J20" s="3">
        <v>0</v>
      </c>
      <c r="K20" s="4">
        <f>H20+I20-J20</f>
        <v>10.6</v>
      </c>
      <c r="L20" s="3">
        <v>2.2000000000000002</v>
      </c>
      <c r="M20" s="3">
        <v>8.1999999999999993</v>
      </c>
      <c r="N20" s="3">
        <v>0</v>
      </c>
      <c r="O20" s="4">
        <f>L20+M20-N20</f>
        <v>10.399999999999999</v>
      </c>
      <c r="P20" s="3">
        <v>3.1</v>
      </c>
      <c r="Q20" s="3">
        <v>7.57</v>
      </c>
      <c r="R20" s="3">
        <v>0</v>
      </c>
      <c r="S20" s="4">
        <f>P20+Q20-R20</f>
        <v>10.67</v>
      </c>
      <c r="T20" s="3">
        <v>3.1</v>
      </c>
      <c r="U20" s="3">
        <v>7.7</v>
      </c>
      <c r="V20" s="3">
        <v>0</v>
      </c>
      <c r="W20" s="4">
        <f>T20+U20-V20</f>
        <v>10.8</v>
      </c>
      <c r="X20" s="4"/>
      <c r="Y20" s="3"/>
    </row>
    <row r="21" spans="1:25" x14ac:dyDescent="0.3">
      <c r="B21" s="4"/>
      <c r="C21" s="4"/>
      <c r="D21" s="4" t="s">
        <v>36</v>
      </c>
      <c r="E21" s="16"/>
      <c r="F21" s="4"/>
      <c r="G21" s="4"/>
      <c r="H21" s="4"/>
      <c r="I21" s="4"/>
      <c r="J21" s="4">
        <v>0</v>
      </c>
      <c r="K21" s="4">
        <f>LARGE(K18:K20,3)+LARGE(K18:K20,2)+LARGE(K18:K20,1)-J21</f>
        <v>32.4</v>
      </c>
      <c r="L21" s="4"/>
      <c r="M21" s="4"/>
      <c r="N21" s="4">
        <v>0</v>
      </c>
      <c r="O21" s="4">
        <f>LARGE(O18:O20,3)+LARGE(O18:O20,2)+LARGE(O18:O20,1)-N21</f>
        <v>31.169999999999998</v>
      </c>
      <c r="P21" s="4"/>
      <c r="Q21" s="4"/>
      <c r="R21" s="4">
        <v>0</v>
      </c>
      <c r="S21" s="4">
        <f>LARGE(S18:S20,3)+LARGE(S18:S20,2)+LARGE(S18:S20,1)-R21</f>
        <v>33.039999999999992</v>
      </c>
      <c r="T21" s="4"/>
      <c r="U21" s="4"/>
      <c r="V21" s="4">
        <v>0</v>
      </c>
      <c r="W21" s="4">
        <f>LARGE(W18:W20,3)+LARGE(W18:W20,2)+LARGE(W18:W20,1)-V21</f>
        <v>33.730000000000004</v>
      </c>
      <c r="X21" s="4">
        <f>K21+O21+S21+W21</f>
        <v>130.33999999999997</v>
      </c>
      <c r="Y21" s="3"/>
    </row>
    <row r="22" spans="1:25" x14ac:dyDescent="0.3">
      <c r="A22" s="5">
        <v>4</v>
      </c>
      <c r="B22" s="5">
        <v>2183</v>
      </c>
      <c r="C22" s="5">
        <v>4277</v>
      </c>
      <c r="D22" s="5" t="s">
        <v>53</v>
      </c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</row>
    <row r="23" spans="1:25" x14ac:dyDescent="0.3">
      <c r="B23">
        <v>598476</v>
      </c>
      <c r="C23">
        <v>4277</v>
      </c>
      <c r="D23" t="s">
        <v>79</v>
      </c>
      <c r="E23" s="13">
        <v>2008</v>
      </c>
      <c r="F23" t="s">
        <v>22</v>
      </c>
      <c r="G23" t="s">
        <v>47</v>
      </c>
      <c r="H23" s="3">
        <v>2</v>
      </c>
      <c r="I23" s="3">
        <v>8.33</v>
      </c>
      <c r="J23" s="3">
        <v>0</v>
      </c>
      <c r="K23" s="4">
        <f>H23+I23-J23</f>
        <v>10.33</v>
      </c>
      <c r="L23" s="3">
        <v>2</v>
      </c>
      <c r="M23" s="3">
        <v>8.57</v>
      </c>
      <c r="N23" s="3">
        <v>0</v>
      </c>
      <c r="O23" s="4">
        <f>L23+M23-N23</f>
        <v>10.57</v>
      </c>
      <c r="P23" s="3">
        <v>3</v>
      </c>
      <c r="Q23" s="3">
        <v>8.17</v>
      </c>
      <c r="R23" s="3">
        <v>0</v>
      </c>
      <c r="S23" s="4">
        <f>P23+Q23-R23</f>
        <v>11.17</v>
      </c>
      <c r="T23" s="3">
        <v>2.9</v>
      </c>
      <c r="U23" s="3">
        <v>8.1</v>
      </c>
      <c r="V23" s="3">
        <v>0</v>
      </c>
      <c r="W23" s="4">
        <f>T23+U23-V23</f>
        <v>11</v>
      </c>
      <c r="X23" s="4"/>
      <c r="Y23" s="3"/>
    </row>
    <row r="24" spans="1:25" x14ac:dyDescent="0.3">
      <c r="B24">
        <v>578182</v>
      </c>
      <c r="C24">
        <v>4277</v>
      </c>
      <c r="D24" t="s">
        <v>80</v>
      </c>
      <c r="E24" s="13">
        <v>2009</v>
      </c>
      <c r="F24" t="s">
        <v>22</v>
      </c>
      <c r="G24" t="s">
        <v>47</v>
      </c>
      <c r="H24" s="3">
        <v>2</v>
      </c>
      <c r="I24" s="3">
        <v>8.6300000000000008</v>
      </c>
      <c r="J24" s="3">
        <v>0</v>
      </c>
      <c r="K24" s="4">
        <f>H24+I24-J24</f>
        <v>10.63</v>
      </c>
      <c r="L24" s="3">
        <v>2</v>
      </c>
      <c r="M24" s="3">
        <v>7.27</v>
      </c>
      <c r="N24" s="3">
        <v>0</v>
      </c>
      <c r="O24" s="4">
        <f>L24+M24-N24</f>
        <v>9.27</v>
      </c>
      <c r="P24" s="3">
        <v>2.8</v>
      </c>
      <c r="Q24" s="3">
        <v>6.83</v>
      </c>
      <c r="R24" s="3">
        <v>0</v>
      </c>
      <c r="S24" s="4">
        <f>P24+Q24-R24</f>
        <v>9.629999999999999</v>
      </c>
      <c r="T24" s="3">
        <v>3</v>
      </c>
      <c r="U24" s="3">
        <v>8.8000000000000007</v>
      </c>
      <c r="V24" s="3">
        <v>0</v>
      </c>
      <c r="W24" s="4">
        <f>T24+U24-V24</f>
        <v>11.8</v>
      </c>
      <c r="X24" s="4"/>
      <c r="Y24" s="3"/>
    </row>
    <row r="25" spans="1:25" x14ac:dyDescent="0.3">
      <c r="B25">
        <v>0</v>
      </c>
      <c r="C25">
        <v>0</v>
      </c>
      <c r="D25" t="s">
        <v>82</v>
      </c>
      <c r="E25" s="13">
        <v>2009</v>
      </c>
      <c r="F25" t="s">
        <v>22</v>
      </c>
      <c r="G25" t="s">
        <v>47</v>
      </c>
      <c r="H25" s="3">
        <v>2</v>
      </c>
      <c r="I25" s="3">
        <v>9.1300000000000008</v>
      </c>
      <c r="J25" s="3">
        <v>0</v>
      </c>
      <c r="K25" s="4">
        <f>H25+I25-J25</f>
        <v>11.13</v>
      </c>
      <c r="L25" s="3">
        <v>2.5</v>
      </c>
      <c r="M25" s="3">
        <v>8.8000000000000007</v>
      </c>
      <c r="N25" s="3">
        <v>0</v>
      </c>
      <c r="O25" s="4">
        <f>L25+M25-N25</f>
        <v>11.3</v>
      </c>
      <c r="P25" s="3">
        <v>3.2</v>
      </c>
      <c r="Q25" s="3">
        <v>7.97</v>
      </c>
      <c r="R25" s="3">
        <v>0</v>
      </c>
      <c r="S25" s="4">
        <f>P25+Q25-R25</f>
        <v>11.17</v>
      </c>
      <c r="T25" s="3">
        <v>3</v>
      </c>
      <c r="U25" s="3">
        <v>8.77</v>
      </c>
      <c r="V25" s="3">
        <v>0</v>
      </c>
      <c r="W25" s="4">
        <f>T25+U25-V25</f>
        <v>11.77</v>
      </c>
      <c r="X25" s="4"/>
      <c r="Y25" s="3"/>
    </row>
    <row r="26" spans="1:25" x14ac:dyDescent="0.3">
      <c r="A26" s="4"/>
      <c r="B26" s="4"/>
      <c r="C26" s="4"/>
      <c r="D26" s="4" t="s">
        <v>36</v>
      </c>
      <c r="E26" s="16"/>
      <c r="F26" s="4"/>
      <c r="G26" s="4"/>
      <c r="H26" s="4"/>
      <c r="I26" s="4"/>
      <c r="J26" s="4">
        <v>0</v>
      </c>
      <c r="K26" s="4">
        <f>LARGE(K23:K25,3)+LARGE(K23:K25,2)+LARGE(K23:K25,1)-J26</f>
        <v>32.090000000000003</v>
      </c>
      <c r="L26" s="4"/>
      <c r="M26" s="4"/>
      <c r="N26" s="4">
        <v>0</v>
      </c>
      <c r="O26" s="4">
        <f>LARGE(O23:O25,3)+LARGE(O23:O25,2)+LARGE(O23:O25,1)-N26</f>
        <v>31.14</v>
      </c>
      <c r="P26" s="4"/>
      <c r="Q26" s="4"/>
      <c r="R26" s="4">
        <v>0</v>
      </c>
      <c r="S26" s="4">
        <f>LARGE(S23:S25,3)+LARGE(S23:S25,2)+LARGE(S23:S25,1)-R26</f>
        <v>31.97</v>
      </c>
      <c r="T26" s="4"/>
      <c r="U26" s="4"/>
      <c r="V26" s="4">
        <v>0</v>
      </c>
      <c r="W26" s="4">
        <f>LARGE(W23:W25,3)+LARGE(W23:W25,2)+LARGE(W23:W25,1)-V26</f>
        <v>34.57</v>
      </c>
      <c r="X26" s="4">
        <f>K26+O26+S26+W26</f>
        <v>129.77000000000001</v>
      </c>
      <c r="Y26" s="3"/>
    </row>
    <row r="27" spans="1:25" x14ac:dyDescent="0.3">
      <c r="A27" s="5">
        <v>5</v>
      </c>
      <c r="B27" s="5">
        <v>2187</v>
      </c>
      <c r="C27" s="5">
        <v>4277</v>
      </c>
      <c r="D27" s="5" t="s">
        <v>94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</row>
    <row r="28" spans="1:25" x14ac:dyDescent="0.3">
      <c r="B28">
        <v>733939</v>
      </c>
      <c r="C28">
        <v>4277</v>
      </c>
      <c r="D28" t="s">
        <v>95</v>
      </c>
      <c r="E28" s="13">
        <v>2009</v>
      </c>
      <c r="F28" t="s">
        <v>22</v>
      </c>
      <c r="G28" t="s">
        <v>89</v>
      </c>
      <c r="H28" s="3">
        <v>2</v>
      </c>
      <c r="I28" s="3">
        <v>8.43</v>
      </c>
      <c r="J28" s="3">
        <v>0</v>
      </c>
      <c r="K28" s="4">
        <f>H28+I28-J28</f>
        <v>10.43</v>
      </c>
      <c r="L28" s="3">
        <v>2</v>
      </c>
      <c r="M28" s="3">
        <v>7.13</v>
      </c>
      <c r="N28" s="3">
        <v>0</v>
      </c>
      <c r="O28" s="4">
        <f>L28+M28-N28</f>
        <v>9.129999999999999</v>
      </c>
      <c r="P28" s="3">
        <v>2.9</v>
      </c>
      <c r="Q28" s="3">
        <v>7.6</v>
      </c>
      <c r="R28" s="3">
        <v>0</v>
      </c>
      <c r="S28" s="4">
        <f>P28+Q28-R28</f>
        <v>10.5</v>
      </c>
      <c r="T28" s="3">
        <v>2.8</v>
      </c>
      <c r="U28" s="3">
        <v>8.1999999999999993</v>
      </c>
      <c r="V28" s="3">
        <v>0</v>
      </c>
      <c r="W28" s="4">
        <f>T28+U28-V28</f>
        <v>11</v>
      </c>
      <c r="X28" s="4"/>
      <c r="Y28" s="3"/>
    </row>
    <row r="29" spans="1:25" x14ac:dyDescent="0.3">
      <c r="B29">
        <v>465983</v>
      </c>
      <c r="C29">
        <v>4277</v>
      </c>
      <c r="D29" t="s">
        <v>96</v>
      </c>
      <c r="E29" s="13">
        <v>2009</v>
      </c>
      <c r="F29" t="s">
        <v>22</v>
      </c>
      <c r="G29" t="s">
        <v>97</v>
      </c>
      <c r="H29" s="3">
        <v>2</v>
      </c>
      <c r="I29" s="3">
        <v>8.9</v>
      </c>
      <c r="J29" s="3">
        <v>0</v>
      </c>
      <c r="K29" s="4">
        <f>H29+I29-J29</f>
        <v>10.9</v>
      </c>
      <c r="L29" s="3">
        <v>2.5</v>
      </c>
      <c r="M29" s="3">
        <v>8.1</v>
      </c>
      <c r="N29" s="3">
        <v>0</v>
      </c>
      <c r="O29" s="4">
        <f>L29+M29-N29</f>
        <v>10.6</v>
      </c>
      <c r="P29" s="3">
        <v>2.9</v>
      </c>
      <c r="Q29" s="3">
        <v>7.47</v>
      </c>
      <c r="R29" s="3">
        <v>0</v>
      </c>
      <c r="S29" s="4">
        <f>P29+Q29-R29</f>
        <v>10.37</v>
      </c>
      <c r="T29" s="3">
        <v>2.9</v>
      </c>
      <c r="U29" s="3">
        <v>8.5299999999999994</v>
      </c>
      <c r="V29" s="3">
        <v>0</v>
      </c>
      <c r="W29" s="4">
        <f>T29+U29-V29</f>
        <v>11.43</v>
      </c>
      <c r="X29" s="4"/>
      <c r="Y29" s="3"/>
    </row>
    <row r="30" spans="1:25" x14ac:dyDescent="0.3">
      <c r="B30">
        <v>269014</v>
      </c>
      <c r="C30">
        <v>4277</v>
      </c>
      <c r="D30" t="s">
        <v>98</v>
      </c>
      <c r="E30" s="13">
        <v>2010</v>
      </c>
      <c r="F30" t="s">
        <v>22</v>
      </c>
      <c r="G30" t="s">
        <v>92</v>
      </c>
      <c r="H30" s="3">
        <v>2</v>
      </c>
      <c r="I30" s="3">
        <v>8.5</v>
      </c>
      <c r="J30" s="3">
        <v>0</v>
      </c>
      <c r="K30" s="4">
        <f>H30+I30-J30</f>
        <v>10.5</v>
      </c>
      <c r="L30" s="3">
        <v>2</v>
      </c>
      <c r="M30" s="3">
        <v>7.87</v>
      </c>
      <c r="N30" s="3">
        <v>0</v>
      </c>
      <c r="O30" s="4">
        <f>L30+M30-N30</f>
        <v>9.870000000000001</v>
      </c>
      <c r="P30" s="3">
        <v>2.9</v>
      </c>
      <c r="Q30" s="3">
        <v>7.8</v>
      </c>
      <c r="R30" s="3">
        <v>0</v>
      </c>
      <c r="S30" s="4">
        <f>P30+Q30-R30</f>
        <v>10.7</v>
      </c>
      <c r="T30" s="3">
        <v>2.8</v>
      </c>
      <c r="U30" s="3">
        <v>8.1999999999999993</v>
      </c>
      <c r="V30" s="3">
        <v>0</v>
      </c>
      <c r="W30" s="4">
        <f>T30+U30-V30</f>
        <v>11</v>
      </c>
      <c r="X30" s="4"/>
      <c r="Y30" s="3"/>
    </row>
    <row r="31" spans="1:25" x14ac:dyDescent="0.3">
      <c r="B31">
        <v>258161</v>
      </c>
      <c r="C31">
        <v>4277</v>
      </c>
      <c r="D31" t="s">
        <v>99</v>
      </c>
      <c r="E31" s="13">
        <v>2009</v>
      </c>
      <c r="F31" t="s">
        <v>22</v>
      </c>
      <c r="G31" t="s">
        <v>92</v>
      </c>
      <c r="H31" s="3">
        <v>2</v>
      </c>
      <c r="I31" s="3">
        <v>8.3699999999999992</v>
      </c>
      <c r="J31" s="3">
        <v>0</v>
      </c>
      <c r="K31" s="4">
        <f>H31+I31-J31</f>
        <v>10.37</v>
      </c>
      <c r="L31" s="3">
        <v>2</v>
      </c>
      <c r="M31" s="3">
        <v>7.07</v>
      </c>
      <c r="N31" s="3">
        <v>0</v>
      </c>
      <c r="O31" s="4">
        <f>L31+M31-N31</f>
        <v>9.07</v>
      </c>
      <c r="P31" s="3">
        <v>3</v>
      </c>
      <c r="Q31" s="3">
        <v>7.97</v>
      </c>
      <c r="R31" s="3">
        <v>0</v>
      </c>
      <c r="S31" s="4">
        <f>P31+Q31-R31</f>
        <v>10.969999999999999</v>
      </c>
      <c r="T31" s="3">
        <v>2.8</v>
      </c>
      <c r="U31" s="3">
        <v>7.73</v>
      </c>
      <c r="V31" s="3">
        <v>0</v>
      </c>
      <c r="W31" s="4">
        <f>T31+U31-V31</f>
        <v>10.530000000000001</v>
      </c>
      <c r="X31" s="4"/>
      <c r="Y31" s="3"/>
    </row>
    <row r="32" spans="1:25" x14ac:dyDescent="0.3">
      <c r="A32" s="4"/>
      <c r="B32" s="4"/>
      <c r="C32" s="4"/>
      <c r="D32" s="4" t="s">
        <v>36</v>
      </c>
      <c r="E32" s="16"/>
      <c r="F32" s="4"/>
      <c r="G32" s="4"/>
      <c r="H32" s="4"/>
      <c r="I32" s="4"/>
      <c r="J32" s="4">
        <v>0</v>
      </c>
      <c r="K32" s="4">
        <f>LARGE(K28:K31,3)+LARGE(K28:K31,2)+LARGE(K28:K31,1)-J32</f>
        <v>31.83</v>
      </c>
      <c r="L32" s="4"/>
      <c r="M32" s="4"/>
      <c r="N32" s="4">
        <v>0</v>
      </c>
      <c r="O32" s="4">
        <f>LARGE(O28:O31,3)+LARGE(O28:O31,2)+LARGE(O28:O31,1)-N32</f>
        <v>29.6</v>
      </c>
      <c r="P32" s="4"/>
      <c r="Q32" s="4"/>
      <c r="R32" s="4">
        <v>0</v>
      </c>
      <c r="S32" s="4">
        <f>LARGE(S28:S31,3)+LARGE(S28:S31,2)+LARGE(S28:S31,1)-R32</f>
        <v>32.17</v>
      </c>
      <c r="T32" s="4"/>
      <c r="U32" s="4"/>
      <c r="V32" s="4">
        <v>0</v>
      </c>
      <c r="W32" s="4">
        <f>LARGE(W28:W31,3)+LARGE(W28:W31,2)+LARGE(W28:W31,1)-V32</f>
        <v>33.43</v>
      </c>
      <c r="X32" s="4">
        <f>K32+O32+S32+W32</f>
        <v>127.03</v>
      </c>
      <c r="Y32" s="3"/>
    </row>
    <row r="33" spans="1:25" x14ac:dyDescent="0.3">
      <c r="A33" s="5">
        <v>6</v>
      </c>
      <c r="B33" s="5">
        <v>2188</v>
      </c>
      <c r="C33" s="5">
        <v>4277</v>
      </c>
      <c r="D33" s="8" t="s">
        <v>124</v>
      </c>
      <c r="E33" s="5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</row>
    <row r="34" spans="1:25" x14ac:dyDescent="0.3">
      <c r="B34">
        <v>104622</v>
      </c>
      <c r="C34">
        <v>4277</v>
      </c>
      <c r="D34" s="6" t="s">
        <v>125</v>
      </c>
      <c r="E34" s="13">
        <v>2008</v>
      </c>
      <c r="H34" s="3">
        <v>2</v>
      </c>
      <c r="I34" s="3">
        <v>8.27</v>
      </c>
      <c r="J34" s="3">
        <v>0</v>
      </c>
      <c r="K34" s="4">
        <f>H34+I34-J34</f>
        <v>10.27</v>
      </c>
      <c r="L34" s="3">
        <v>1.6</v>
      </c>
      <c r="M34" s="3">
        <v>7.5</v>
      </c>
      <c r="N34" s="3">
        <v>0</v>
      </c>
      <c r="O34" s="4">
        <f>L34+M34-N34</f>
        <v>9.1</v>
      </c>
      <c r="P34" s="3">
        <v>2.9</v>
      </c>
      <c r="Q34" s="3">
        <v>7.8</v>
      </c>
      <c r="R34" s="3">
        <v>0</v>
      </c>
      <c r="S34" s="4">
        <f>P34+Q34-R34</f>
        <v>10.7</v>
      </c>
      <c r="T34" s="3">
        <v>2.4</v>
      </c>
      <c r="U34" s="3">
        <v>7.5</v>
      </c>
      <c r="V34" s="3">
        <v>0</v>
      </c>
      <c r="W34" s="4">
        <f>T34+U34-V34</f>
        <v>9.9</v>
      </c>
      <c r="X34" s="4"/>
      <c r="Y34" s="3"/>
    </row>
    <row r="35" spans="1:25" x14ac:dyDescent="0.3">
      <c r="B35">
        <v>464822</v>
      </c>
      <c r="C35">
        <v>4277</v>
      </c>
      <c r="D35" s="6" t="s">
        <v>126</v>
      </c>
      <c r="E35" s="13">
        <v>2009</v>
      </c>
      <c r="H35" s="3">
        <v>2</v>
      </c>
      <c r="I35" s="3">
        <v>8.6</v>
      </c>
      <c r="J35" s="3">
        <v>0</v>
      </c>
      <c r="K35" s="4">
        <f>H35+I35-J35</f>
        <v>10.6</v>
      </c>
      <c r="L35" s="3">
        <v>2</v>
      </c>
      <c r="M35" s="3">
        <v>8.07</v>
      </c>
      <c r="N35" s="3">
        <v>0</v>
      </c>
      <c r="O35" s="4">
        <f>L35+M35-N35</f>
        <v>10.07</v>
      </c>
      <c r="P35" s="3">
        <v>2.9</v>
      </c>
      <c r="Q35" s="3">
        <v>6.8</v>
      </c>
      <c r="R35" s="3">
        <v>0</v>
      </c>
      <c r="S35" s="4">
        <f>P35+Q35-R35</f>
        <v>9.6999999999999993</v>
      </c>
      <c r="T35" s="3">
        <v>2.9</v>
      </c>
      <c r="U35" s="3">
        <v>7.47</v>
      </c>
      <c r="V35" s="3">
        <v>0</v>
      </c>
      <c r="W35" s="4">
        <f>T35+U35-V35</f>
        <v>10.37</v>
      </c>
      <c r="X35" s="4"/>
      <c r="Y35" s="3"/>
    </row>
    <row r="36" spans="1:25" x14ac:dyDescent="0.3">
      <c r="B36">
        <v>562229</v>
      </c>
      <c r="C36">
        <v>4277</v>
      </c>
      <c r="D36" s="6" t="s">
        <v>127</v>
      </c>
      <c r="E36" s="13">
        <v>2008</v>
      </c>
      <c r="H36" s="3">
        <v>2</v>
      </c>
      <c r="I36" s="3">
        <v>8.4</v>
      </c>
      <c r="J36" s="3">
        <v>0</v>
      </c>
      <c r="K36" s="4">
        <f>H36+I36-J36</f>
        <v>10.4</v>
      </c>
      <c r="L36" s="3">
        <v>2</v>
      </c>
      <c r="M36" s="3">
        <v>6.97</v>
      </c>
      <c r="N36" s="3">
        <v>0</v>
      </c>
      <c r="O36" s="4">
        <f>L36+M36-N36</f>
        <v>8.9699999999999989</v>
      </c>
      <c r="P36" s="3">
        <v>2.7</v>
      </c>
      <c r="Q36" s="3">
        <v>7.4</v>
      </c>
      <c r="R36" s="3">
        <v>0</v>
      </c>
      <c r="S36" s="4">
        <f>P36+Q36-R36</f>
        <v>10.100000000000001</v>
      </c>
      <c r="T36" s="3">
        <v>3</v>
      </c>
      <c r="U36" s="3">
        <v>7.57</v>
      </c>
      <c r="V36" s="3">
        <v>0</v>
      </c>
      <c r="W36" s="4">
        <f>T36+U36-V36</f>
        <v>10.57</v>
      </c>
      <c r="X36" s="4"/>
      <c r="Y36" s="3"/>
    </row>
    <row r="37" spans="1:25" x14ac:dyDescent="0.3">
      <c r="B37">
        <v>924316</v>
      </c>
      <c r="C37">
        <v>4277</v>
      </c>
      <c r="D37" s="6" t="s">
        <v>128</v>
      </c>
      <c r="E37" s="13">
        <v>2008</v>
      </c>
      <c r="H37" s="3">
        <v>2</v>
      </c>
      <c r="I37" s="3">
        <v>7.8</v>
      </c>
      <c r="J37" s="3">
        <v>0</v>
      </c>
      <c r="K37" s="4">
        <f>H37+I37-J37</f>
        <v>9.8000000000000007</v>
      </c>
      <c r="L37" s="3">
        <v>2</v>
      </c>
      <c r="M37" s="3">
        <v>6.77</v>
      </c>
      <c r="N37" s="3">
        <v>0</v>
      </c>
      <c r="O37" s="4">
        <f>L37+M37-N37</f>
        <v>8.77</v>
      </c>
      <c r="P37" s="3">
        <v>2.9</v>
      </c>
      <c r="Q37" s="3">
        <v>6.47</v>
      </c>
      <c r="R37" s="3">
        <v>0</v>
      </c>
      <c r="S37" s="4">
        <f>P37+Q37-R37</f>
        <v>9.3699999999999992</v>
      </c>
      <c r="T37" s="3">
        <v>2.4</v>
      </c>
      <c r="U37" s="3">
        <v>7.5</v>
      </c>
      <c r="V37" s="3">
        <v>0</v>
      </c>
      <c r="W37" s="4">
        <f>T37+U37-V37</f>
        <v>9.9</v>
      </c>
      <c r="X37" s="4"/>
      <c r="Y37" s="3"/>
    </row>
    <row r="38" spans="1:25" x14ac:dyDescent="0.3">
      <c r="A38" s="4"/>
      <c r="B38" s="4"/>
      <c r="C38" s="4"/>
      <c r="H38" s="4"/>
      <c r="I38" s="4"/>
      <c r="J38" s="4">
        <v>0</v>
      </c>
      <c r="K38" s="4">
        <f>LARGE(K34:K37,3)+LARGE(K34:K37,2)+LARGE(K34:K37,1)-J38</f>
        <v>31.270000000000003</v>
      </c>
      <c r="L38" s="4"/>
      <c r="M38" s="4"/>
      <c r="N38" s="4">
        <v>0</v>
      </c>
      <c r="O38" s="4">
        <f>LARGE(O34:O37,3)+LARGE(O34:O37,2)+LARGE(O34:O37,1)-N38</f>
        <v>28.14</v>
      </c>
      <c r="P38" s="4"/>
      <c r="Q38" s="4"/>
      <c r="R38" s="4">
        <v>0</v>
      </c>
      <c r="S38" s="4">
        <f>LARGE(S34:S37,3)+LARGE(S34:S37,2)+LARGE(S34:S37,1)-R38</f>
        <v>30.5</v>
      </c>
      <c r="T38" s="4"/>
      <c r="U38" s="4"/>
      <c r="V38" s="4">
        <v>0</v>
      </c>
      <c r="W38" s="4">
        <f>LARGE(W34:W37,3)+LARGE(W34:W37,2)+LARGE(W34:W37,1)-V38</f>
        <v>30.84</v>
      </c>
      <c r="X38" s="4">
        <f>K38+O38+S38+W38</f>
        <v>120.75</v>
      </c>
      <c r="Y38" s="3"/>
    </row>
    <row r="39" spans="1:25" x14ac:dyDescent="0.3">
      <c r="A39" s="5">
        <v>7</v>
      </c>
      <c r="B39" s="5">
        <v>2198</v>
      </c>
      <c r="C39" s="5">
        <v>4277</v>
      </c>
      <c r="D39" s="5" t="s">
        <v>19</v>
      </c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</row>
    <row r="40" spans="1:25" x14ac:dyDescent="0.3">
      <c r="B40">
        <v>515259</v>
      </c>
      <c r="C40">
        <v>4277</v>
      </c>
      <c r="D40" t="s">
        <v>71</v>
      </c>
      <c r="E40" s="13">
        <v>2009</v>
      </c>
      <c r="F40" t="s">
        <v>19</v>
      </c>
      <c r="G40" t="s">
        <v>20</v>
      </c>
      <c r="H40" s="3">
        <v>2</v>
      </c>
      <c r="I40" s="3">
        <v>8</v>
      </c>
      <c r="J40" s="3">
        <v>0</v>
      </c>
      <c r="K40" s="4">
        <f>H40+I40-J40</f>
        <v>10</v>
      </c>
      <c r="L40" s="3">
        <v>1.6</v>
      </c>
      <c r="M40" s="3">
        <v>6.2</v>
      </c>
      <c r="N40" s="3">
        <v>0</v>
      </c>
      <c r="O40" s="4">
        <f>L40+M40-N40</f>
        <v>7.8000000000000007</v>
      </c>
      <c r="P40" s="3">
        <v>3.1</v>
      </c>
      <c r="Q40" s="3">
        <v>6.2</v>
      </c>
      <c r="R40" s="3">
        <v>0</v>
      </c>
      <c r="S40" s="4">
        <f>P40+Q40-R40</f>
        <v>9.3000000000000007</v>
      </c>
      <c r="T40" s="3">
        <v>2.9</v>
      </c>
      <c r="U40" s="3">
        <v>6.83</v>
      </c>
      <c r="V40" s="3">
        <v>0</v>
      </c>
      <c r="W40" s="4">
        <f>T40+U40-V40</f>
        <v>9.73</v>
      </c>
      <c r="X40" s="4"/>
      <c r="Y40" s="3"/>
    </row>
    <row r="41" spans="1:25" x14ac:dyDescent="0.3">
      <c r="B41">
        <v>855293</v>
      </c>
      <c r="C41">
        <v>4277</v>
      </c>
      <c r="D41" t="s">
        <v>72</v>
      </c>
      <c r="E41" s="13">
        <v>2008</v>
      </c>
      <c r="F41" t="s">
        <v>19</v>
      </c>
      <c r="G41" t="s">
        <v>20</v>
      </c>
      <c r="H41" s="3">
        <v>2</v>
      </c>
      <c r="I41" s="3">
        <v>8.1999999999999993</v>
      </c>
      <c r="J41" s="3">
        <v>0</v>
      </c>
      <c r="K41" s="4">
        <f>H41+I41-J41</f>
        <v>10.199999999999999</v>
      </c>
      <c r="L41" s="3">
        <v>2</v>
      </c>
      <c r="M41" s="3">
        <v>7.83</v>
      </c>
      <c r="N41" s="3">
        <v>0</v>
      </c>
      <c r="O41" s="4">
        <f>L41+M41-N41</f>
        <v>9.83</v>
      </c>
      <c r="P41" s="3">
        <v>3.2</v>
      </c>
      <c r="Q41" s="60">
        <v>7</v>
      </c>
      <c r="R41" s="3">
        <v>0</v>
      </c>
      <c r="S41" s="4">
        <f>P41+Q41-R41</f>
        <v>10.199999999999999</v>
      </c>
      <c r="T41" s="3">
        <v>3.2</v>
      </c>
      <c r="U41" s="3">
        <v>7.57</v>
      </c>
      <c r="V41" s="3">
        <v>0</v>
      </c>
      <c r="W41" s="4">
        <f>T41+U41-V41</f>
        <v>10.77</v>
      </c>
      <c r="X41" s="4"/>
      <c r="Y41" s="3"/>
    </row>
    <row r="42" spans="1:25" x14ac:dyDescent="0.3">
      <c r="B42">
        <v>800246</v>
      </c>
      <c r="C42">
        <v>4277</v>
      </c>
      <c r="D42" t="s">
        <v>73</v>
      </c>
      <c r="E42" s="13">
        <v>2011</v>
      </c>
      <c r="F42" t="s">
        <v>19</v>
      </c>
      <c r="G42" t="s">
        <v>20</v>
      </c>
      <c r="H42" s="3">
        <v>2</v>
      </c>
      <c r="I42" s="3">
        <v>7.27</v>
      </c>
      <c r="J42" s="3">
        <v>0</v>
      </c>
      <c r="K42" s="4">
        <f>H42+I42-J42</f>
        <v>9.27</v>
      </c>
      <c r="L42" s="3">
        <v>2.1</v>
      </c>
      <c r="M42" s="3">
        <v>7.13</v>
      </c>
      <c r="N42" s="3">
        <v>0</v>
      </c>
      <c r="O42" s="4">
        <f>L42+M42-N42</f>
        <v>9.23</v>
      </c>
      <c r="P42" s="3">
        <v>3</v>
      </c>
      <c r="Q42" s="3">
        <v>8</v>
      </c>
      <c r="R42" s="3">
        <v>0</v>
      </c>
      <c r="S42" s="4">
        <f>P42+Q42-R42</f>
        <v>11</v>
      </c>
      <c r="T42" s="3">
        <v>2.2999999999999998</v>
      </c>
      <c r="U42" s="3">
        <v>7.57</v>
      </c>
      <c r="V42" s="3">
        <v>0</v>
      </c>
      <c r="W42" s="4">
        <f>T42+U42-V42</f>
        <v>9.870000000000001</v>
      </c>
      <c r="X42" s="4"/>
      <c r="Y42" s="3"/>
    </row>
    <row r="43" spans="1:25" x14ac:dyDescent="0.3">
      <c r="B43">
        <v>533804</v>
      </c>
      <c r="C43">
        <v>4277</v>
      </c>
      <c r="D43" s="4" t="s">
        <v>36</v>
      </c>
      <c r="E43" s="16"/>
      <c r="F43" s="4"/>
      <c r="G43" s="4"/>
      <c r="H43" s="4"/>
      <c r="I43" s="4"/>
      <c r="J43" s="4">
        <v>0</v>
      </c>
      <c r="K43" s="4">
        <f>LARGE(K40:K42,3)+LARGE(K40:K42,2)+LARGE(K40:K42,1)-J43</f>
        <v>29.47</v>
      </c>
      <c r="L43" s="4"/>
      <c r="M43" s="4"/>
      <c r="N43" s="4">
        <v>0</v>
      </c>
      <c r="O43" s="4">
        <f>LARGE(O40:O42,3)+LARGE(O40:O42,2)+LARGE(O40:O42,1)-N43</f>
        <v>26.86</v>
      </c>
      <c r="P43" s="4"/>
      <c r="Q43" s="4"/>
      <c r="R43" s="4">
        <v>0</v>
      </c>
      <c r="S43" s="4">
        <f>LARGE(S40:S42,3)+LARGE(S40:S42,2)+LARGE(S40:S42,1)-R43</f>
        <v>30.5</v>
      </c>
      <c r="T43" s="4"/>
      <c r="U43" s="4"/>
      <c r="V43" s="4">
        <v>0</v>
      </c>
      <c r="W43" s="4">
        <f>LARGE(W40:W42,3)+LARGE(W40:W42,2)+LARGE(W40:W42,1)-V43</f>
        <v>30.37</v>
      </c>
      <c r="X43" s="4">
        <f>K43+O43+S43+W43</f>
        <v>117.2</v>
      </c>
      <c r="Y43" s="3"/>
    </row>
    <row r="44" spans="1:25" x14ac:dyDescent="0.3">
      <c r="A44" s="49">
        <v>8</v>
      </c>
      <c r="B44" s="4"/>
      <c r="C44" s="4"/>
      <c r="D44" s="5" t="s">
        <v>37</v>
      </c>
      <c r="E44" s="1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</row>
    <row r="45" spans="1:25" x14ac:dyDescent="0.3">
      <c r="B45" s="5">
        <v>2199</v>
      </c>
      <c r="C45" s="5">
        <v>4277</v>
      </c>
      <c r="D45" t="s">
        <v>74</v>
      </c>
      <c r="E45" s="13">
        <v>2009</v>
      </c>
      <c r="F45" t="s">
        <v>38</v>
      </c>
      <c r="G45" t="s">
        <v>41</v>
      </c>
      <c r="H45" s="3">
        <v>2</v>
      </c>
      <c r="I45" s="3">
        <v>8.4700000000000006</v>
      </c>
      <c r="J45" s="3">
        <v>0</v>
      </c>
      <c r="K45" s="4">
        <f>H45+I45-J45</f>
        <v>10.47</v>
      </c>
      <c r="L45" s="3">
        <v>2</v>
      </c>
      <c r="M45" s="3">
        <v>7.53</v>
      </c>
      <c r="N45" s="3">
        <v>0</v>
      </c>
      <c r="O45" s="4">
        <f>L45+M45-N45</f>
        <v>9.5300000000000011</v>
      </c>
      <c r="P45" s="3">
        <v>2.4</v>
      </c>
      <c r="Q45" s="3">
        <v>8.1300000000000008</v>
      </c>
      <c r="R45" s="3">
        <v>0</v>
      </c>
      <c r="S45" s="4">
        <f>P45+Q45-R45</f>
        <v>10.530000000000001</v>
      </c>
      <c r="T45" s="3">
        <v>2.5</v>
      </c>
      <c r="U45" s="3">
        <v>7.43</v>
      </c>
      <c r="V45" s="3">
        <v>0</v>
      </c>
      <c r="W45" s="4">
        <f>T45+U45-V45</f>
        <v>9.93</v>
      </c>
      <c r="X45" s="4"/>
      <c r="Y45" s="3"/>
    </row>
    <row r="46" spans="1:25" x14ac:dyDescent="0.3">
      <c r="B46">
        <v>611301</v>
      </c>
      <c r="C46">
        <v>4277</v>
      </c>
      <c r="D46" t="s">
        <v>75</v>
      </c>
      <c r="E46" s="13">
        <v>2007</v>
      </c>
      <c r="F46" t="s">
        <v>38</v>
      </c>
      <c r="G46" t="s">
        <v>41</v>
      </c>
      <c r="H46" s="3">
        <v>2</v>
      </c>
      <c r="I46" s="3">
        <v>8</v>
      </c>
      <c r="J46" s="3">
        <v>0</v>
      </c>
      <c r="K46" s="4">
        <f>H46+I46-J46</f>
        <v>10</v>
      </c>
      <c r="L46" s="3">
        <v>1.6</v>
      </c>
      <c r="M46" s="3">
        <v>6.27</v>
      </c>
      <c r="N46" s="3">
        <v>0</v>
      </c>
      <c r="O46" s="4">
        <f>L46+M46-N46</f>
        <v>7.8699999999999992</v>
      </c>
      <c r="P46" s="3">
        <v>2.8</v>
      </c>
      <c r="Q46" s="3">
        <v>5.3</v>
      </c>
      <c r="R46" s="3">
        <v>0</v>
      </c>
      <c r="S46" s="4">
        <f>P46+Q46-R46</f>
        <v>8.1</v>
      </c>
      <c r="T46" s="3">
        <v>2.2000000000000002</v>
      </c>
      <c r="U46" s="3">
        <v>6.93</v>
      </c>
      <c r="V46" s="3">
        <v>0</v>
      </c>
      <c r="W46" s="4">
        <f>T46+U46-V46</f>
        <v>9.129999999999999</v>
      </c>
      <c r="X46" s="4"/>
      <c r="Y46" s="3"/>
    </row>
    <row r="47" spans="1:25" x14ac:dyDescent="0.3">
      <c r="B47">
        <v>873831</v>
      </c>
      <c r="C47">
        <v>4277</v>
      </c>
      <c r="D47" t="s">
        <v>110</v>
      </c>
      <c r="E47" s="13">
        <v>2009</v>
      </c>
      <c r="F47" t="s">
        <v>38</v>
      </c>
      <c r="G47" t="s">
        <v>41</v>
      </c>
      <c r="H47" s="3">
        <v>2</v>
      </c>
      <c r="I47" s="3">
        <v>9</v>
      </c>
      <c r="J47" s="3">
        <v>0</v>
      </c>
      <c r="K47" s="4">
        <f>H47+I47-J47</f>
        <v>11</v>
      </c>
      <c r="L47" s="3">
        <v>1.6</v>
      </c>
      <c r="M47" s="3">
        <v>8.17</v>
      </c>
      <c r="N47" s="3">
        <v>0</v>
      </c>
      <c r="O47" s="4">
        <f>L47+M47-N47</f>
        <v>9.77</v>
      </c>
      <c r="P47" s="3">
        <v>2.8</v>
      </c>
      <c r="Q47" s="3">
        <v>6.87</v>
      </c>
      <c r="R47" s="3">
        <v>2</v>
      </c>
      <c r="S47" s="4">
        <f>P47+Q47-R47</f>
        <v>7.67</v>
      </c>
      <c r="T47" s="3">
        <v>2.2000000000000002</v>
      </c>
      <c r="U47" s="3">
        <v>7.77</v>
      </c>
      <c r="V47" s="3">
        <v>0</v>
      </c>
      <c r="W47" s="4">
        <f>T47+U47-V47</f>
        <v>9.9699999999999989</v>
      </c>
      <c r="X47" s="4"/>
      <c r="Y47" s="3"/>
    </row>
    <row r="48" spans="1:25" x14ac:dyDescent="0.3">
      <c r="B48">
        <v>454103</v>
      </c>
      <c r="C48">
        <v>4277</v>
      </c>
      <c r="D48" t="s">
        <v>76</v>
      </c>
      <c r="E48" s="13">
        <v>2008</v>
      </c>
      <c r="F48" t="s">
        <v>38</v>
      </c>
      <c r="G48" t="s">
        <v>41</v>
      </c>
      <c r="H48" s="3">
        <v>2</v>
      </c>
      <c r="I48" s="3">
        <v>7.1</v>
      </c>
      <c r="J48" s="3">
        <v>0</v>
      </c>
      <c r="K48" s="4">
        <f>H48+I48-J48</f>
        <v>9.1</v>
      </c>
      <c r="L48" s="3">
        <v>1.6</v>
      </c>
      <c r="M48" s="3">
        <v>6.63</v>
      </c>
      <c r="N48" s="3">
        <v>0</v>
      </c>
      <c r="O48" s="4">
        <f>L48+M48-N48</f>
        <v>8.23</v>
      </c>
      <c r="P48" s="3">
        <v>3</v>
      </c>
      <c r="Q48" s="3">
        <v>5.5</v>
      </c>
      <c r="R48" s="3">
        <v>0</v>
      </c>
      <c r="S48" s="4">
        <f>P48+Q48-R48</f>
        <v>8.5</v>
      </c>
      <c r="T48" s="3">
        <v>2.4</v>
      </c>
      <c r="U48" s="3">
        <v>7.13</v>
      </c>
      <c r="V48" s="3">
        <v>0</v>
      </c>
      <c r="W48" s="4">
        <f>T48+U48-V48</f>
        <v>9.5299999999999994</v>
      </c>
      <c r="X48" s="4"/>
      <c r="Y48" s="3"/>
    </row>
    <row r="49" spans="2:25" x14ac:dyDescent="0.3">
      <c r="B49" s="4"/>
      <c r="C49" s="4"/>
      <c r="D49" s="4" t="s">
        <v>36</v>
      </c>
      <c r="E49" s="16"/>
      <c r="F49" s="4"/>
      <c r="G49" s="4"/>
      <c r="H49" s="4"/>
      <c r="I49" s="4"/>
      <c r="J49" s="4">
        <v>0</v>
      </c>
      <c r="K49" s="4">
        <f>LARGE(K45:K48,3)+LARGE(K45:K48,2)+LARGE(K45:K48,1)-J49</f>
        <v>31.47</v>
      </c>
      <c r="L49" s="4"/>
      <c r="M49" s="4"/>
      <c r="N49" s="4">
        <v>0</v>
      </c>
      <c r="O49" s="4">
        <f>LARGE(O45:O48,3)+LARGE(O45:O48,2)+LARGE(O45:O48,1)-N49</f>
        <v>27.53</v>
      </c>
      <c r="P49" s="4"/>
      <c r="Q49" s="4"/>
      <c r="R49" s="4">
        <v>0</v>
      </c>
      <c r="S49" s="4">
        <f>LARGE(S45:S48,3)+LARGE(S45:S48,2)+LARGE(S45:S48,1)-R49</f>
        <v>27.130000000000003</v>
      </c>
      <c r="T49" s="4"/>
      <c r="U49" s="4"/>
      <c r="V49" s="4">
        <v>0</v>
      </c>
      <c r="W49" s="4">
        <f>LARGE(W45:W48,3)+LARGE(W45:W48,2)+LARGE(W45:W48,1)-V49</f>
        <v>29.43</v>
      </c>
      <c r="X49" s="4">
        <f>K49+O49+S49+W49</f>
        <v>115.56</v>
      </c>
      <c r="Y49" s="3"/>
    </row>
    <row r="50" spans="2:25" x14ac:dyDescent="0.3">
      <c r="Y50" s="3"/>
    </row>
    <row r="51" spans="2:25" x14ac:dyDescent="0.3">
      <c r="Y51" s="3"/>
    </row>
    <row r="52" spans="2:25" x14ac:dyDescent="0.3">
      <c r="Y52" s="3"/>
    </row>
    <row r="53" spans="2:25" x14ac:dyDescent="0.3">
      <c r="Y53" s="3"/>
    </row>
    <row r="54" spans="2:25" x14ac:dyDescent="0.3">
      <c r="Y54" s="3"/>
    </row>
    <row r="55" spans="2:25" x14ac:dyDescent="0.3">
      <c r="Y55" s="3"/>
    </row>
  </sheetData>
  <sheetProtection formatCells="0" formatColumns="0" formatRows="0" insertColumns="0" insertRows="0" insertHyperlinks="0" deleteColumns="0" deleteRows="0" sort="0" autoFilter="0" pivotTables="0"/>
  <sortState ref="D7:Y54">
    <sortCondition descending="1" ref="Y7"/>
  </sortState>
  <pageMargins left="0.2" right="0.19" top="0.2" bottom="0.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4" zoomScale="60" zoomScaleNormal="60" workbookViewId="0">
      <selection activeCell="Y25" sqref="Y25"/>
    </sheetView>
  </sheetViews>
  <sheetFormatPr defaultRowHeight="14.4" x14ac:dyDescent="0.3"/>
  <cols>
    <col min="1" max="1" width="10" customWidth="1"/>
    <col min="2" max="3" width="10" hidden="1" customWidth="1"/>
    <col min="4" max="4" width="21.44140625" customWidth="1"/>
    <col min="5" max="5" width="8" customWidth="1"/>
    <col min="6" max="7" width="30" hidden="1" customWidth="1"/>
    <col min="8" max="9" width="7" customWidth="1"/>
    <col min="10" max="10" width="7" hidden="1" customWidth="1"/>
    <col min="11" max="11" width="8" customWidth="1"/>
    <col min="12" max="13" width="7" customWidth="1"/>
    <col min="14" max="14" width="7" hidden="1" customWidth="1"/>
    <col min="15" max="15" width="8" customWidth="1"/>
    <col min="16" max="17" width="7" customWidth="1"/>
    <col min="18" max="18" width="7" hidden="1" customWidth="1"/>
    <col min="19" max="19" width="8" customWidth="1"/>
    <col min="20" max="21" width="7" customWidth="1"/>
    <col min="22" max="22" width="7" hidden="1" customWidth="1"/>
    <col min="23" max="23" width="8" customWidth="1"/>
    <col min="24" max="24" width="9.109375" customWidth="1"/>
  </cols>
  <sheetData>
    <row r="1" spans="1:25" ht="18" x14ac:dyDescent="0.35">
      <c r="D1" s="1" t="s">
        <v>0</v>
      </c>
      <c r="K1" s="1" t="s">
        <v>1</v>
      </c>
      <c r="O1" s="1" t="s">
        <v>100</v>
      </c>
    </row>
    <row r="2" spans="1:25" ht="7.5" customHeight="1" x14ac:dyDescent="0.3"/>
    <row r="3" spans="1:25" x14ac:dyDescent="0.3">
      <c r="A3" s="2" t="s">
        <v>3</v>
      </c>
      <c r="B3" s="2" t="s">
        <v>26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10</v>
      </c>
      <c r="M3" s="2" t="s">
        <v>11</v>
      </c>
      <c r="N3" s="2" t="s">
        <v>12</v>
      </c>
      <c r="O3" s="2" t="s">
        <v>14</v>
      </c>
      <c r="P3" s="2" t="s">
        <v>10</v>
      </c>
      <c r="Q3" s="2" t="s">
        <v>11</v>
      </c>
      <c r="R3" s="2" t="s">
        <v>12</v>
      </c>
      <c r="S3" s="2" t="s">
        <v>15</v>
      </c>
      <c r="T3" s="2" t="s">
        <v>10</v>
      </c>
      <c r="U3" s="2" t="s">
        <v>11</v>
      </c>
      <c r="V3" s="2" t="s">
        <v>12</v>
      </c>
      <c r="W3" s="2" t="s">
        <v>16</v>
      </c>
      <c r="X3" s="2" t="s">
        <v>17</v>
      </c>
    </row>
    <row r="4" spans="1:25" x14ac:dyDescent="0.3">
      <c r="A4" s="5">
        <v>1</v>
      </c>
      <c r="B4" s="5">
        <v>2200</v>
      </c>
      <c r="C4" s="5">
        <v>4277</v>
      </c>
      <c r="D4" s="5" t="s">
        <v>59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</row>
    <row r="5" spans="1:25" x14ac:dyDescent="0.3">
      <c r="B5">
        <v>887418</v>
      </c>
      <c r="C5">
        <v>4277</v>
      </c>
      <c r="D5" t="s">
        <v>120</v>
      </c>
      <c r="E5">
        <v>2009</v>
      </c>
      <c r="F5" t="s">
        <v>22</v>
      </c>
      <c r="G5" t="s">
        <v>92</v>
      </c>
      <c r="H5" s="3">
        <v>3</v>
      </c>
      <c r="I5" s="3">
        <v>9.4700000000000006</v>
      </c>
      <c r="J5" s="3">
        <v>0</v>
      </c>
      <c r="K5" s="4">
        <f>H5+I5-J5</f>
        <v>12.47</v>
      </c>
      <c r="L5" s="3">
        <v>2</v>
      </c>
      <c r="M5" s="3">
        <v>9.1300000000000008</v>
      </c>
      <c r="N5" s="3">
        <v>0</v>
      </c>
      <c r="O5" s="4">
        <f>L5+M5-N5</f>
        <v>11.13</v>
      </c>
      <c r="P5" s="3">
        <v>2</v>
      </c>
      <c r="Q5" s="3">
        <v>9</v>
      </c>
      <c r="R5" s="3">
        <v>0</v>
      </c>
      <c r="S5" s="4">
        <f>P5+Q5-R5</f>
        <v>11</v>
      </c>
      <c r="T5" s="3">
        <v>2.5</v>
      </c>
      <c r="U5" s="3">
        <v>8.67</v>
      </c>
      <c r="V5" s="3">
        <v>0</v>
      </c>
      <c r="W5" s="4">
        <f>T5+U5-V5</f>
        <v>11.17</v>
      </c>
      <c r="X5" s="4"/>
      <c r="Y5" s="3"/>
    </row>
    <row r="6" spans="1:25" x14ac:dyDescent="0.3">
      <c r="B6">
        <v>620309</v>
      </c>
      <c r="C6">
        <v>4277</v>
      </c>
      <c r="D6" t="s">
        <v>121</v>
      </c>
      <c r="E6">
        <v>2010</v>
      </c>
      <c r="F6" t="s">
        <v>22</v>
      </c>
      <c r="G6" t="s">
        <v>92</v>
      </c>
      <c r="H6" s="3">
        <v>3</v>
      </c>
      <c r="I6" s="3">
        <v>9.1999999999999993</v>
      </c>
      <c r="J6" s="3">
        <v>0</v>
      </c>
      <c r="K6" s="4">
        <f>H6+I6-J6</f>
        <v>12.2</v>
      </c>
      <c r="L6" s="3">
        <v>2</v>
      </c>
      <c r="M6" s="3">
        <v>9.4700000000000006</v>
      </c>
      <c r="N6" s="3">
        <v>0</v>
      </c>
      <c r="O6" s="4">
        <f>L6+M6-N6</f>
        <v>11.47</v>
      </c>
      <c r="P6" s="3">
        <v>2</v>
      </c>
      <c r="Q6" s="3">
        <v>7.9</v>
      </c>
      <c r="R6" s="3">
        <v>0</v>
      </c>
      <c r="S6" s="4">
        <f>P6+Q6-R6</f>
        <v>9.9</v>
      </c>
      <c r="T6" s="3">
        <v>2.5</v>
      </c>
      <c r="U6" s="3">
        <v>9.1</v>
      </c>
      <c r="V6" s="3">
        <v>0</v>
      </c>
      <c r="W6" s="4">
        <f>T6+U6-V6</f>
        <v>11.6</v>
      </c>
      <c r="X6" s="4"/>
      <c r="Y6" s="3"/>
    </row>
    <row r="7" spans="1:25" x14ac:dyDescent="0.3">
      <c r="B7">
        <v>668929</v>
      </c>
      <c r="C7">
        <v>4277</v>
      </c>
      <c r="D7" t="s">
        <v>122</v>
      </c>
      <c r="E7">
        <v>2009</v>
      </c>
      <c r="F7" t="s">
        <v>22</v>
      </c>
      <c r="G7" t="s">
        <v>92</v>
      </c>
      <c r="H7" s="3">
        <v>3</v>
      </c>
      <c r="I7" s="3">
        <v>9.1300000000000008</v>
      </c>
      <c r="J7" s="3">
        <v>0</v>
      </c>
      <c r="K7" s="4">
        <f>H7+I7-J7</f>
        <v>12.13</v>
      </c>
      <c r="L7" s="3">
        <v>2</v>
      </c>
      <c r="M7" s="3">
        <v>8.77</v>
      </c>
      <c r="N7" s="3">
        <v>0</v>
      </c>
      <c r="O7" s="4">
        <f>L7+M7-N7</f>
        <v>10.77</v>
      </c>
      <c r="P7" s="3">
        <v>2</v>
      </c>
      <c r="Q7" s="3">
        <v>9.1999999999999993</v>
      </c>
      <c r="R7" s="3">
        <v>0</v>
      </c>
      <c r="S7" s="4">
        <f>P7+Q7-R7</f>
        <v>11.2</v>
      </c>
      <c r="T7" s="3">
        <v>2.5</v>
      </c>
      <c r="U7" s="3">
        <v>9.23</v>
      </c>
      <c r="V7" s="3">
        <v>0</v>
      </c>
      <c r="W7" s="4">
        <f>T7+U7-V7</f>
        <v>11.73</v>
      </c>
      <c r="X7" s="4"/>
      <c r="Y7" s="3"/>
    </row>
    <row r="8" spans="1:25" x14ac:dyDescent="0.3">
      <c r="B8">
        <v>406560</v>
      </c>
      <c r="C8">
        <v>4277</v>
      </c>
      <c r="D8" t="s">
        <v>123</v>
      </c>
      <c r="E8">
        <v>2010</v>
      </c>
      <c r="F8" t="s">
        <v>22</v>
      </c>
      <c r="G8" t="s">
        <v>92</v>
      </c>
      <c r="H8" s="3">
        <v>3</v>
      </c>
      <c r="I8" s="3">
        <v>8.9700000000000006</v>
      </c>
      <c r="J8" s="3">
        <v>0</v>
      </c>
      <c r="K8" s="4">
        <f>H8+I8-J8</f>
        <v>11.97</v>
      </c>
      <c r="L8" s="3">
        <v>2</v>
      </c>
      <c r="M8" s="3">
        <v>9.23</v>
      </c>
      <c r="N8" s="3">
        <v>0</v>
      </c>
      <c r="O8" s="4">
        <f>L8+M8-N8</f>
        <v>11.23</v>
      </c>
      <c r="P8" s="3">
        <v>2</v>
      </c>
      <c r="Q8" s="3">
        <v>8</v>
      </c>
      <c r="R8" s="3">
        <v>0</v>
      </c>
      <c r="S8" s="4">
        <f>P8+Q8-R8</f>
        <v>10</v>
      </c>
      <c r="T8" s="3">
        <v>2.5</v>
      </c>
      <c r="U8" s="3">
        <v>8.9700000000000006</v>
      </c>
      <c r="V8" s="3">
        <v>0</v>
      </c>
      <c r="W8" s="4">
        <f>T8+U8-V8</f>
        <v>11.47</v>
      </c>
      <c r="X8" s="4"/>
      <c r="Y8" s="3"/>
    </row>
    <row r="9" spans="1:25" x14ac:dyDescent="0.3">
      <c r="A9" s="4"/>
      <c r="B9" s="4"/>
      <c r="C9" s="4"/>
      <c r="D9" s="4" t="s">
        <v>36</v>
      </c>
      <c r="E9" s="4"/>
      <c r="F9" s="4"/>
      <c r="G9" s="4"/>
      <c r="H9" s="4"/>
      <c r="I9" s="4"/>
      <c r="J9" s="4">
        <v>0</v>
      </c>
      <c r="K9" s="4">
        <f>LARGE(K5:K8,3)+LARGE(K5:K8,2)+LARGE(K5:K8,1)-J9</f>
        <v>36.799999999999997</v>
      </c>
      <c r="L9" s="4"/>
      <c r="M9" s="4"/>
      <c r="N9" s="4">
        <v>0</v>
      </c>
      <c r="O9" s="4">
        <f>LARGE(O5:O8,3)+LARGE(O5:O8,2)+LARGE(O5:O8,1)-N9</f>
        <v>33.83</v>
      </c>
      <c r="P9" s="4"/>
      <c r="Q9" s="4"/>
      <c r="R9" s="4">
        <v>0</v>
      </c>
      <c r="S9" s="4">
        <f>LARGE(S5:S8,3)+LARGE(S5:S8,2)+LARGE(S5:S8,1)-R9</f>
        <v>32.200000000000003</v>
      </c>
      <c r="T9" s="4"/>
      <c r="U9" s="4"/>
      <c r="V9" s="4">
        <v>0</v>
      </c>
      <c r="W9" s="4">
        <f>LARGE(W5:W8,3)+LARGE(W5:W8,2)+LARGE(W5:W8,1)-V9</f>
        <v>34.799999999999997</v>
      </c>
      <c r="X9" s="4">
        <f>K9+O9+S9+W9</f>
        <v>137.63</v>
      </c>
      <c r="Y9" s="3"/>
    </row>
    <row r="10" spans="1:25" x14ac:dyDescent="0.3">
      <c r="A10" s="5">
        <v>2</v>
      </c>
      <c r="B10" s="5">
        <v>2185</v>
      </c>
      <c r="C10" s="5">
        <v>4277</v>
      </c>
      <c r="D10" s="5" t="s">
        <v>22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</row>
    <row r="11" spans="1:25" x14ac:dyDescent="0.3">
      <c r="B11">
        <v>390113</v>
      </c>
      <c r="C11">
        <v>4277</v>
      </c>
      <c r="D11" t="s">
        <v>111</v>
      </c>
      <c r="E11">
        <v>2010</v>
      </c>
      <c r="F11" t="s">
        <v>22</v>
      </c>
      <c r="G11" t="s">
        <v>47</v>
      </c>
      <c r="H11" s="3">
        <v>3</v>
      </c>
      <c r="I11" s="3">
        <v>9</v>
      </c>
      <c r="J11" s="3">
        <v>0</v>
      </c>
      <c r="K11" s="4">
        <f>H11+I11-J11</f>
        <v>12</v>
      </c>
      <c r="L11" s="3">
        <v>2</v>
      </c>
      <c r="M11" s="3">
        <v>9.1300000000000008</v>
      </c>
      <c r="N11" s="3">
        <v>0</v>
      </c>
      <c r="O11" s="4">
        <f>L11+M11-N11</f>
        <v>11.13</v>
      </c>
      <c r="P11" s="3">
        <v>2</v>
      </c>
      <c r="Q11" s="3">
        <v>9.25</v>
      </c>
      <c r="R11" s="3">
        <v>0</v>
      </c>
      <c r="S11" s="4">
        <f>P11+Q11-R11</f>
        <v>11.25</v>
      </c>
      <c r="T11" s="3">
        <v>2.5</v>
      </c>
      <c r="U11" s="3">
        <v>8.8000000000000007</v>
      </c>
      <c r="V11" s="3">
        <v>0</v>
      </c>
      <c r="W11" s="4">
        <f>T11+U11-V11</f>
        <v>11.3</v>
      </c>
      <c r="X11" s="4"/>
      <c r="Y11" s="3"/>
    </row>
    <row r="12" spans="1:25" x14ac:dyDescent="0.3">
      <c r="B12">
        <v>442000</v>
      </c>
      <c r="C12">
        <v>4277</v>
      </c>
      <c r="D12" t="s">
        <v>112</v>
      </c>
      <c r="E12">
        <v>2010</v>
      </c>
      <c r="F12" t="s">
        <v>22</v>
      </c>
      <c r="G12" t="s">
        <v>47</v>
      </c>
      <c r="H12" s="3">
        <v>3</v>
      </c>
      <c r="I12" s="3">
        <v>9.17</v>
      </c>
      <c r="J12" s="3">
        <v>0</v>
      </c>
      <c r="K12" s="4">
        <f>H12+I12-J12</f>
        <v>12.17</v>
      </c>
      <c r="L12" s="3">
        <v>2</v>
      </c>
      <c r="M12" s="3">
        <v>9.4</v>
      </c>
      <c r="N12" s="3">
        <v>0</v>
      </c>
      <c r="O12" s="4">
        <f>L12+M12-N12</f>
        <v>11.4</v>
      </c>
      <c r="P12" s="3">
        <v>2</v>
      </c>
      <c r="Q12" s="3">
        <v>8.0500000000000007</v>
      </c>
      <c r="R12" s="3">
        <v>0</v>
      </c>
      <c r="S12" s="4">
        <f>P12+Q12-R12</f>
        <v>10.050000000000001</v>
      </c>
      <c r="T12" s="3">
        <v>2.5</v>
      </c>
      <c r="U12" s="3">
        <v>8.8000000000000007</v>
      </c>
      <c r="V12" s="3">
        <v>0</v>
      </c>
      <c r="W12" s="4">
        <f>T12+U12-V12</f>
        <v>11.3</v>
      </c>
      <c r="X12" s="4"/>
      <c r="Y12" s="3"/>
    </row>
    <row r="13" spans="1:25" x14ac:dyDescent="0.3">
      <c r="B13">
        <v>889111</v>
      </c>
      <c r="C13">
        <v>4277</v>
      </c>
      <c r="D13" t="s">
        <v>113</v>
      </c>
      <c r="E13">
        <v>2010</v>
      </c>
      <c r="F13" t="s">
        <v>22</v>
      </c>
      <c r="G13" t="s">
        <v>23</v>
      </c>
      <c r="H13" s="3">
        <v>3</v>
      </c>
      <c r="I13" s="3">
        <v>9.1999999999999993</v>
      </c>
      <c r="J13" s="3">
        <v>0</v>
      </c>
      <c r="K13" s="4">
        <f>H13+I13-J13</f>
        <v>12.2</v>
      </c>
      <c r="L13" s="3">
        <v>2</v>
      </c>
      <c r="M13" s="3">
        <v>9.17</v>
      </c>
      <c r="N13" s="3">
        <v>0</v>
      </c>
      <c r="O13" s="4">
        <f>L13+M13-N13</f>
        <v>11.17</v>
      </c>
      <c r="P13" s="3">
        <v>2</v>
      </c>
      <c r="Q13" s="3">
        <v>9.1</v>
      </c>
      <c r="R13" s="3">
        <v>0</v>
      </c>
      <c r="S13" s="4">
        <f>P13+Q13-R13</f>
        <v>11.1</v>
      </c>
      <c r="T13" s="3">
        <v>2.5</v>
      </c>
      <c r="U13" s="3">
        <v>9</v>
      </c>
      <c r="V13" s="3">
        <v>0</v>
      </c>
      <c r="W13" s="4">
        <f>T13+U13-V13</f>
        <v>11.5</v>
      </c>
      <c r="X13" s="4"/>
      <c r="Y13" s="3"/>
    </row>
    <row r="14" spans="1:25" x14ac:dyDescent="0.3">
      <c r="B14">
        <v>538064</v>
      </c>
      <c r="C14">
        <v>4277</v>
      </c>
      <c r="D14" t="s">
        <v>114</v>
      </c>
      <c r="E14">
        <v>2010</v>
      </c>
      <c r="F14" t="s">
        <v>22</v>
      </c>
      <c r="G14" t="s">
        <v>47</v>
      </c>
      <c r="H14" s="3">
        <v>3</v>
      </c>
      <c r="I14" s="3">
        <v>8.6</v>
      </c>
      <c r="J14" s="3">
        <v>0</v>
      </c>
      <c r="K14" s="4">
        <f>H14+I14-J14</f>
        <v>11.6</v>
      </c>
      <c r="L14" s="3">
        <v>2</v>
      </c>
      <c r="M14" s="3">
        <v>9.07</v>
      </c>
      <c r="N14" s="3">
        <v>0</v>
      </c>
      <c r="O14" s="4">
        <f>L14+M14-N14</f>
        <v>11.07</v>
      </c>
      <c r="P14" s="3">
        <v>2</v>
      </c>
      <c r="Q14" s="3">
        <v>9</v>
      </c>
      <c r="R14" s="3">
        <v>0</v>
      </c>
      <c r="S14" s="4">
        <f>P14+Q14-R14</f>
        <v>11</v>
      </c>
      <c r="T14" s="3">
        <v>2.5</v>
      </c>
      <c r="U14" s="3">
        <v>8.6300000000000008</v>
      </c>
      <c r="V14" s="3">
        <v>0</v>
      </c>
      <c r="W14" s="4">
        <f>T14+U14-V14</f>
        <v>11.13</v>
      </c>
      <c r="X14" s="4"/>
      <c r="Y14" s="3"/>
    </row>
    <row r="15" spans="1:25" x14ac:dyDescent="0.3">
      <c r="A15" s="4"/>
      <c r="B15" s="4"/>
      <c r="C15" s="4"/>
      <c r="D15" s="4" t="s">
        <v>36</v>
      </c>
      <c r="E15" s="4"/>
      <c r="F15" s="4"/>
      <c r="G15" s="4"/>
      <c r="H15" s="4"/>
      <c r="I15" s="4"/>
      <c r="J15" s="4">
        <v>0</v>
      </c>
      <c r="K15" s="4">
        <f>LARGE(K11:K14,3)+LARGE(K11:K14,2)+LARGE(K11:K14,1)-J15</f>
        <v>36.370000000000005</v>
      </c>
      <c r="L15" s="4"/>
      <c r="M15" s="4"/>
      <c r="N15" s="4">
        <v>0</v>
      </c>
      <c r="O15" s="4">
        <f>LARGE(O11:O14,3)+LARGE(O11:O14,2)+LARGE(O11:O14,1)-N15</f>
        <v>33.700000000000003</v>
      </c>
      <c r="P15" s="4"/>
      <c r="Q15" s="4"/>
      <c r="R15" s="4">
        <v>0</v>
      </c>
      <c r="S15" s="4">
        <f>LARGE(S11:S14,3)+LARGE(S11:S14,2)+LARGE(S11:S14,1)-R15</f>
        <v>33.35</v>
      </c>
      <c r="T15" s="4"/>
      <c r="U15" s="4"/>
      <c r="V15" s="4">
        <v>0</v>
      </c>
      <c r="W15" s="4">
        <f>LARGE(W11:W14,3)+LARGE(W11:W14,2)+LARGE(W11:W14,1)-V15</f>
        <v>34.1</v>
      </c>
      <c r="X15" s="4">
        <f>K15+O15+S15+W15</f>
        <v>137.52000000000001</v>
      </c>
      <c r="Y15" s="3"/>
    </row>
    <row r="16" spans="1:25" x14ac:dyDescent="0.3">
      <c r="A16" s="5">
        <v>3</v>
      </c>
      <c r="B16" s="5">
        <v>2186</v>
      </c>
      <c r="C16" s="5">
        <v>4277</v>
      </c>
      <c r="D16" s="5" t="s">
        <v>53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</row>
    <row r="17" spans="1:25" x14ac:dyDescent="0.3">
      <c r="B17">
        <v>826290</v>
      </c>
      <c r="C17">
        <v>4277</v>
      </c>
      <c r="D17" t="s">
        <v>115</v>
      </c>
      <c r="E17">
        <v>2011</v>
      </c>
      <c r="F17" t="s">
        <v>22</v>
      </c>
      <c r="G17" t="s">
        <v>23</v>
      </c>
      <c r="H17" s="3">
        <v>3</v>
      </c>
      <c r="I17" s="3">
        <v>8.4</v>
      </c>
      <c r="J17" s="3">
        <v>0</v>
      </c>
      <c r="K17" s="4">
        <f>H17+I17-J17</f>
        <v>11.4</v>
      </c>
      <c r="L17" s="3">
        <v>1.5</v>
      </c>
      <c r="M17" s="3">
        <v>8.6300000000000008</v>
      </c>
      <c r="N17" s="3">
        <v>0</v>
      </c>
      <c r="O17" s="4">
        <f>L17+M17-N17</f>
        <v>10.130000000000001</v>
      </c>
      <c r="P17" s="3">
        <v>2</v>
      </c>
      <c r="Q17" s="3">
        <v>7.1</v>
      </c>
      <c r="R17" s="3">
        <v>0</v>
      </c>
      <c r="S17" s="4">
        <f>P17+Q17-R17</f>
        <v>9.1</v>
      </c>
      <c r="T17" s="3">
        <v>2.5</v>
      </c>
      <c r="U17" s="3">
        <v>8.4700000000000006</v>
      </c>
      <c r="V17" s="3">
        <v>0</v>
      </c>
      <c r="W17" s="4">
        <f>T17+U17-V17</f>
        <v>10.97</v>
      </c>
      <c r="X17" s="4"/>
      <c r="Y17" s="3"/>
    </row>
    <row r="18" spans="1:25" x14ac:dyDescent="0.3">
      <c r="B18">
        <v>462843</v>
      </c>
      <c r="C18">
        <v>4277</v>
      </c>
      <c r="D18" t="s">
        <v>116</v>
      </c>
      <c r="E18">
        <v>2010</v>
      </c>
      <c r="F18" t="s">
        <v>22</v>
      </c>
      <c r="G18" t="s">
        <v>117</v>
      </c>
      <c r="H18" s="3">
        <v>3</v>
      </c>
      <c r="I18" s="3">
        <v>9.23</v>
      </c>
      <c r="J18" s="3">
        <v>0</v>
      </c>
      <c r="K18" s="4">
        <f>H18+I18-J18</f>
        <v>12.23</v>
      </c>
      <c r="L18" s="3">
        <v>1.5</v>
      </c>
      <c r="M18" s="3">
        <v>7.67</v>
      </c>
      <c r="N18" s="3">
        <v>0</v>
      </c>
      <c r="O18" s="4">
        <f>L18+M18-N18</f>
        <v>9.17</v>
      </c>
      <c r="P18" s="3">
        <v>2</v>
      </c>
      <c r="Q18" s="3">
        <v>7.95</v>
      </c>
      <c r="R18" s="3">
        <v>0</v>
      </c>
      <c r="S18" s="4">
        <f>P18+Q18-R18</f>
        <v>9.9499999999999993</v>
      </c>
      <c r="T18" s="3">
        <v>2.5</v>
      </c>
      <c r="U18" s="3">
        <v>8.6999999999999993</v>
      </c>
      <c r="V18" s="3">
        <v>0</v>
      </c>
      <c r="W18" s="4">
        <f>T18+U18-V18</f>
        <v>11.2</v>
      </c>
      <c r="X18" s="4"/>
      <c r="Y18" s="3"/>
    </row>
    <row r="19" spans="1:25" x14ac:dyDescent="0.3">
      <c r="B19">
        <v>0</v>
      </c>
      <c r="C19">
        <v>4277</v>
      </c>
      <c r="D19" t="s">
        <v>118</v>
      </c>
      <c r="E19">
        <v>2011</v>
      </c>
      <c r="F19" t="s">
        <v>22</v>
      </c>
      <c r="G19" t="s">
        <v>23</v>
      </c>
      <c r="H19" s="3">
        <v>3</v>
      </c>
      <c r="I19" s="3">
        <v>8.4</v>
      </c>
      <c r="J19" s="3">
        <v>0</v>
      </c>
      <c r="K19" s="4">
        <f>H19+I19-J19</f>
        <v>11.4</v>
      </c>
      <c r="L19" s="3">
        <v>1.5</v>
      </c>
      <c r="M19" s="3">
        <v>8.07</v>
      </c>
      <c r="N19" s="3">
        <v>0</v>
      </c>
      <c r="O19" s="4">
        <f>L19+M19-N19</f>
        <v>9.57</v>
      </c>
      <c r="P19" s="3">
        <v>2</v>
      </c>
      <c r="Q19" s="3">
        <v>6.7</v>
      </c>
      <c r="R19" s="3">
        <v>0</v>
      </c>
      <c r="S19" s="4">
        <f>P19+Q19-R19</f>
        <v>8.6999999999999993</v>
      </c>
      <c r="T19" s="3">
        <v>2.5</v>
      </c>
      <c r="U19" s="3">
        <v>8.1999999999999993</v>
      </c>
      <c r="V19" s="3">
        <v>0</v>
      </c>
      <c r="W19" s="4">
        <f>T19+U19-V19</f>
        <v>10.7</v>
      </c>
      <c r="X19" s="4"/>
      <c r="Y19" s="3"/>
    </row>
    <row r="20" spans="1:25" x14ac:dyDescent="0.3">
      <c r="B20">
        <v>312674</v>
      </c>
      <c r="C20">
        <v>4277</v>
      </c>
      <c r="D20" t="s">
        <v>119</v>
      </c>
      <c r="E20">
        <v>2011</v>
      </c>
      <c r="F20" t="s">
        <v>22</v>
      </c>
      <c r="G20" t="s">
        <v>23</v>
      </c>
      <c r="H20" s="3">
        <v>3</v>
      </c>
      <c r="I20" s="3">
        <v>8.5299999999999994</v>
      </c>
      <c r="J20" s="3">
        <v>0</v>
      </c>
      <c r="K20" s="4">
        <f>H20+I20-J20</f>
        <v>11.53</v>
      </c>
      <c r="L20" s="3">
        <v>2</v>
      </c>
      <c r="M20" s="3">
        <v>8.83</v>
      </c>
      <c r="N20" s="3">
        <v>0</v>
      </c>
      <c r="O20" s="4">
        <f>L20+M20-N20</f>
        <v>10.83</v>
      </c>
      <c r="P20" s="3">
        <v>2</v>
      </c>
      <c r="Q20" s="3">
        <v>8.75</v>
      </c>
      <c r="R20" s="3">
        <v>0</v>
      </c>
      <c r="S20" s="4">
        <f>P20+Q20-R20</f>
        <v>10.75</v>
      </c>
      <c r="T20" s="3">
        <v>2.5</v>
      </c>
      <c r="U20" s="3">
        <v>8.8699999999999992</v>
      </c>
      <c r="V20" s="3">
        <v>0</v>
      </c>
      <c r="W20" s="4">
        <f>T20+U20-V20</f>
        <v>11.37</v>
      </c>
      <c r="X20" s="4"/>
      <c r="Y20" s="3"/>
    </row>
    <row r="21" spans="1:25" x14ac:dyDescent="0.3">
      <c r="A21" s="4"/>
      <c r="B21" s="4"/>
      <c r="C21" s="4"/>
      <c r="D21" s="4" t="s">
        <v>36</v>
      </c>
      <c r="E21" s="4"/>
      <c r="F21" s="4"/>
      <c r="G21" s="4"/>
      <c r="H21" s="4"/>
      <c r="I21" s="4"/>
      <c r="J21" s="4">
        <v>0</v>
      </c>
      <c r="K21" s="4">
        <f>LARGE(K17:K20,3)+LARGE(K17:K20,2)+LARGE(K17:K20,1)-J21</f>
        <v>35.159999999999997</v>
      </c>
      <c r="L21" s="4"/>
      <c r="M21" s="4"/>
      <c r="N21" s="4">
        <v>0</v>
      </c>
      <c r="O21" s="4">
        <f>LARGE(O17:O20,3)+LARGE(O17:O20,2)+LARGE(O17:O20,1)-N21</f>
        <v>30.53</v>
      </c>
      <c r="P21" s="4"/>
      <c r="Q21" s="4"/>
      <c r="R21" s="4">
        <v>0</v>
      </c>
      <c r="S21" s="4">
        <f>LARGE(S17:S20,3)+LARGE(S17:S20,2)+LARGE(S17:S20,1)-R21</f>
        <v>29.799999999999997</v>
      </c>
      <c r="T21" s="4"/>
      <c r="U21" s="4"/>
      <c r="V21" s="4">
        <v>0</v>
      </c>
      <c r="W21" s="4">
        <f>LARGE(W17:W20,3)+LARGE(W17:W20,2)+LARGE(W17:W20,1)-V21</f>
        <v>33.54</v>
      </c>
      <c r="X21" s="4">
        <f>K21+O21+S21+W21</f>
        <v>129.03</v>
      </c>
      <c r="Y21" s="3"/>
    </row>
    <row r="22" spans="1:25" x14ac:dyDescent="0.3">
      <c r="A22" s="5">
        <v>4</v>
      </c>
      <c r="B22" s="5">
        <v>2172</v>
      </c>
      <c r="C22" s="5">
        <v>7949</v>
      </c>
      <c r="D22" s="5" t="s">
        <v>19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</row>
    <row r="23" spans="1:25" x14ac:dyDescent="0.3">
      <c r="B23">
        <v>333960</v>
      </c>
      <c r="C23">
        <v>7949</v>
      </c>
      <c r="D23" t="s">
        <v>104</v>
      </c>
      <c r="E23">
        <v>2011</v>
      </c>
      <c r="F23" t="s">
        <v>19</v>
      </c>
      <c r="G23" t="s">
        <v>20</v>
      </c>
      <c r="H23" s="3">
        <v>3</v>
      </c>
      <c r="I23" s="3">
        <v>8.4700000000000006</v>
      </c>
      <c r="J23" s="3">
        <v>0</v>
      </c>
      <c r="K23" s="4">
        <f>H23+I23-J23</f>
        <v>11.47</v>
      </c>
      <c r="L23" s="3">
        <v>1.5</v>
      </c>
      <c r="M23" s="3">
        <v>7.87</v>
      </c>
      <c r="N23" s="3">
        <v>0</v>
      </c>
      <c r="O23" s="4">
        <f>L23+M23-N23</f>
        <v>9.370000000000001</v>
      </c>
      <c r="P23" s="3">
        <v>2</v>
      </c>
      <c r="Q23" s="3">
        <v>7.4</v>
      </c>
      <c r="R23" s="3">
        <v>0</v>
      </c>
      <c r="S23" s="4">
        <f>P23+Q23-R23</f>
        <v>9.4</v>
      </c>
      <c r="T23" s="3">
        <v>2.5</v>
      </c>
      <c r="U23" s="3">
        <v>8.3699999999999992</v>
      </c>
      <c r="V23" s="3">
        <v>0</v>
      </c>
      <c r="W23" s="4">
        <f>T23+U23-V23</f>
        <v>10.87</v>
      </c>
      <c r="X23" s="4"/>
      <c r="Y23" s="3"/>
    </row>
    <row r="24" spans="1:25" x14ac:dyDescent="0.3">
      <c r="B24">
        <v>405385</v>
      </c>
      <c r="C24">
        <v>7949</v>
      </c>
      <c r="D24" t="s">
        <v>105</v>
      </c>
      <c r="E24">
        <v>2011</v>
      </c>
      <c r="F24" t="s">
        <v>19</v>
      </c>
      <c r="G24" t="s">
        <v>20</v>
      </c>
      <c r="H24" s="3">
        <v>3</v>
      </c>
      <c r="I24" s="3">
        <v>8.67</v>
      </c>
      <c r="J24" s="3">
        <v>0</v>
      </c>
      <c r="K24" s="4">
        <f>H24+I24-J24</f>
        <v>11.67</v>
      </c>
      <c r="L24" s="3">
        <v>1.5</v>
      </c>
      <c r="M24" s="3">
        <v>8.27</v>
      </c>
      <c r="N24" s="3">
        <v>0</v>
      </c>
      <c r="O24" s="4">
        <f>L24+M24-N24</f>
        <v>9.77</v>
      </c>
      <c r="P24" s="3">
        <v>2</v>
      </c>
      <c r="Q24" s="3">
        <v>8.6</v>
      </c>
      <c r="R24" s="3">
        <v>0</v>
      </c>
      <c r="S24" s="4">
        <f>P24+Q24-R24</f>
        <v>10.6</v>
      </c>
      <c r="T24" s="3">
        <v>2.5</v>
      </c>
      <c r="U24" s="3">
        <v>8.5</v>
      </c>
      <c r="V24" s="3">
        <v>0</v>
      </c>
      <c r="W24" s="4">
        <f>T24+U24-V24</f>
        <v>11</v>
      </c>
      <c r="X24" s="4"/>
      <c r="Y24" s="3"/>
    </row>
    <row r="25" spans="1:25" x14ac:dyDescent="0.3">
      <c r="B25">
        <v>736191</v>
      </c>
      <c r="C25">
        <v>7949</v>
      </c>
      <c r="D25" t="s">
        <v>106</v>
      </c>
      <c r="E25">
        <v>2010</v>
      </c>
      <c r="F25" t="s">
        <v>19</v>
      </c>
      <c r="G25" t="s">
        <v>20</v>
      </c>
      <c r="H25" s="3">
        <v>3</v>
      </c>
      <c r="I25" s="3">
        <v>8.23</v>
      </c>
      <c r="J25" s="3">
        <v>0</v>
      </c>
      <c r="K25" s="4">
        <f>H25+I25-J25</f>
        <v>11.23</v>
      </c>
      <c r="L25" s="3">
        <v>2</v>
      </c>
      <c r="M25" s="3">
        <v>8.5</v>
      </c>
      <c r="N25" s="3">
        <v>0</v>
      </c>
      <c r="O25" s="4">
        <f>L25+M25-N25</f>
        <v>10.5</v>
      </c>
      <c r="P25" s="3">
        <v>2</v>
      </c>
      <c r="Q25" s="3">
        <v>8.75</v>
      </c>
      <c r="R25" s="3">
        <v>0</v>
      </c>
      <c r="S25" s="4">
        <f>P25+Q25-R25</f>
        <v>10.75</v>
      </c>
      <c r="T25" s="3">
        <v>2.5</v>
      </c>
      <c r="U25" s="3">
        <v>8.9</v>
      </c>
      <c r="V25" s="3">
        <v>0</v>
      </c>
      <c r="W25" s="4">
        <f>T25+U25-V25</f>
        <v>11.4</v>
      </c>
      <c r="X25" s="4"/>
      <c r="Y25" s="3"/>
    </row>
    <row r="26" spans="1:25" x14ac:dyDescent="0.3">
      <c r="B26">
        <v>312146</v>
      </c>
      <c r="C26">
        <v>7949</v>
      </c>
      <c r="D26" t="s">
        <v>107</v>
      </c>
      <c r="E26">
        <v>2011</v>
      </c>
      <c r="F26" t="s">
        <v>19</v>
      </c>
      <c r="G26" t="s">
        <v>20</v>
      </c>
      <c r="H26" s="3">
        <v>3</v>
      </c>
      <c r="I26" s="3">
        <v>8.3699999999999992</v>
      </c>
      <c r="J26" s="3">
        <v>0</v>
      </c>
      <c r="K26" s="4">
        <f>H26+I26-J26</f>
        <v>11.37</v>
      </c>
      <c r="L26" s="3">
        <v>1.5</v>
      </c>
      <c r="M26" s="3">
        <v>8.17</v>
      </c>
      <c r="N26" s="3">
        <v>0</v>
      </c>
      <c r="O26" s="4">
        <f>L26+M26-N26</f>
        <v>9.67</v>
      </c>
      <c r="P26" s="3">
        <v>2</v>
      </c>
      <c r="Q26" s="3">
        <v>7.25</v>
      </c>
      <c r="R26" s="3">
        <v>0</v>
      </c>
      <c r="S26" s="4">
        <f>P26+Q26-R26</f>
        <v>9.25</v>
      </c>
      <c r="T26" s="3">
        <v>2.5</v>
      </c>
      <c r="U26" s="3">
        <v>8</v>
      </c>
      <c r="V26" s="3">
        <v>0</v>
      </c>
      <c r="W26" s="4">
        <f>T26+U26-V26</f>
        <v>10.5</v>
      </c>
      <c r="X26" s="4"/>
      <c r="Y26" s="3"/>
    </row>
    <row r="27" spans="1:25" x14ac:dyDescent="0.3">
      <c r="A27" s="4"/>
      <c r="B27" s="4"/>
      <c r="C27" s="4"/>
      <c r="D27" s="4" t="s">
        <v>36</v>
      </c>
      <c r="E27" s="4"/>
      <c r="F27" s="4"/>
      <c r="G27" s="4"/>
      <c r="H27" s="4"/>
      <c r="I27" s="4"/>
      <c r="J27" s="4">
        <v>0</v>
      </c>
      <c r="K27" s="4">
        <f>LARGE(K23:K26,3)+LARGE(K23:K26,2)+LARGE(K23:K26,1)-J27</f>
        <v>34.51</v>
      </c>
      <c r="L27" s="4"/>
      <c r="M27" s="4"/>
      <c r="N27" s="4">
        <v>0</v>
      </c>
      <c r="O27" s="4">
        <f>LARGE(O23:O26,3)+LARGE(O23:O26,2)+LARGE(O23:O26,1)-N27</f>
        <v>29.939999999999998</v>
      </c>
      <c r="P27" s="4"/>
      <c r="Q27" s="4"/>
      <c r="R27" s="4">
        <v>0</v>
      </c>
      <c r="S27" s="4">
        <f>LARGE(S23:S26,3)+LARGE(S23:S26,2)+LARGE(S23:S26,1)-R27</f>
        <v>30.75</v>
      </c>
      <c r="T27" s="4"/>
      <c r="U27" s="4"/>
      <c r="V27" s="4">
        <v>0</v>
      </c>
      <c r="W27" s="4">
        <f>LARGE(W23:W26,3)+LARGE(W23:W26,2)+LARGE(W23:W26,1)-V27</f>
        <v>33.269999999999996</v>
      </c>
      <c r="X27" s="4">
        <f>K27+O27+S27+W27</f>
        <v>128.46999999999997</v>
      </c>
      <c r="Y27" s="3"/>
    </row>
    <row r="28" spans="1:25" x14ac:dyDescent="0.3">
      <c r="A28" s="5">
        <v>5</v>
      </c>
      <c r="B28" s="5">
        <v>2163</v>
      </c>
      <c r="C28" s="5">
        <v>8537</v>
      </c>
      <c r="D28" s="5" t="s">
        <v>38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</row>
    <row r="29" spans="1:25" x14ac:dyDescent="0.3">
      <c r="B29">
        <v>400318</v>
      </c>
      <c r="C29">
        <v>8537</v>
      </c>
      <c r="D29" t="s">
        <v>108</v>
      </c>
      <c r="E29">
        <v>2011</v>
      </c>
      <c r="F29" t="s">
        <v>38</v>
      </c>
      <c r="G29" t="s">
        <v>41</v>
      </c>
      <c r="H29" s="3">
        <v>3</v>
      </c>
      <c r="I29" s="3">
        <v>9.17</v>
      </c>
      <c r="J29" s="3">
        <v>0</v>
      </c>
      <c r="K29" s="4">
        <f>H29+I29-J29</f>
        <v>12.17</v>
      </c>
      <c r="L29" s="3">
        <v>2</v>
      </c>
      <c r="M29" s="3">
        <v>8.33</v>
      </c>
      <c r="N29" s="3">
        <v>0</v>
      </c>
      <c r="O29" s="4">
        <f>L29+M29-N29</f>
        <v>10.33</v>
      </c>
      <c r="P29" s="3">
        <v>2</v>
      </c>
      <c r="Q29" s="3">
        <v>7.85</v>
      </c>
      <c r="R29" s="3">
        <v>0</v>
      </c>
      <c r="S29" s="4">
        <f>P29+Q29-R29</f>
        <v>9.85</v>
      </c>
      <c r="T29" s="3">
        <v>2.5</v>
      </c>
      <c r="U29" s="3">
        <v>7.7</v>
      </c>
      <c r="V29" s="3">
        <v>0</v>
      </c>
      <c r="W29" s="4">
        <f>T29+U29-V29</f>
        <v>10.199999999999999</v>
      </c>
      <c r="X29" s="4"/>
      <c r="Y29" s="3"/>
    </row>
    <row r="30" spans="1:25" x14ac:dyDescent="0.3">
      <c r="B30">
        <v>755586</v>
      </c>
      <c r="C30">
        <v>8537</v>
      </c>
      <c r="D30" t="s">
        <v>109</v>
      </c>
      <c r="E30">
        <v>2011</v>
      </c>
      <c r="F30" t="s">
        <v>38</v>
      </c>
      <c r="G30" t="s">
        <v>41</v>
      </c>
      <c r="H30" s="3">
        <v>3</v>
      </c>
      <c r="I30" s="3">
        <v>8.8699999999999992</v>
      </c>
      <c r="J30" s="3">
        <v>0</v>
      </c>
      <c r="K30" s="4">
        <f>H30+I30-J30</f>
        <v>11.87</v>
      </c>
      <c r="L30" s="3">
        <v>2</v>
      </c>
      <c r="M30" s="3">
        <v>8.5</v>
      </c>
      <c r="N30" s="3">
        <v>0</v>
      </c>
      <c r="O30" s="4">
        <f>L30+M30-N30</f>
        <v>10.5</v>
      </c>
      <c r="P30" s="3">
        <v>2</v>
      </c>
      <c r="Q30" s="3">
        <v>7.65</v>
      </c>
      <c r="R30" s="3">
        <v>0</v>
      </c>
      <c r="S30" s="4">
        <f>P30+Q30-R30</f>
        <v>9.65</v>
      </c>
      <c r="T30" s="3">
        <v>2</v>
      </c>
      <c r="U30" s="3">
        <v>8.33</v>
      </c>
      <c r="V30" s="3">
        <v>0</v>
      </c>
      <c r="W30" s="4">
        <f>T30+U30-V30</f>
        <v>10.33</v>
      </c>
      <c r="X30" s="4"/>
      <c r="Y30" s="3"/>
    </row>
    <row r="31" spans="1:25" x14ac:dyDescent="0.3">
      <c r="B31">
        <v>363416</v>
      </c>
      <c r="C31">
        <v>8537</v>
      </c>
      <c r="D31" t="s">
        <v>102</v>
      </c>
      <c r="E31">
        <v>2010</v>
      </c>
      <c r="F31" t="s">
        <v>38</v>
      </c>
      <c r="G31" t="s">
        <v>41</v>
      </c>
      <c r="H31" s="3">
        <v>3</v>
      </c>
      <c r="I31" s="3">
        <v>9.5299999999999994</v>
      </c>
      <c r="J31" s="3">
        <v>0</v>
      </c>
      <c r="K31" s="4">
        <f>H31+I31-J31</f>
        <v>12.53</v>
      </c>
      <c r="L31" s="3">
        <v>1.5</v>
      </c>
      <c r="M31" s="3">
        <v>7.83</v>
      </c>
      <c r="N31" s="3">
        <v>0</v>
      </c>
      <c r="O31" s="4">
        <f>L31+M31-N31</f>
        <v>9.33</v>
      </c>
      <c r="P31" s="3">
        <v>2</v>
      </c>
      <c r="Q31" s="3">
        <v>7.85</v>
      </c>
      <c r="R31" s="3">
        <v>0</v>
      </c>
      <c r="S31" s="4">
        <f>P31+Q31-R31</f>
        <v>9.85</v>
      </c>
      <c r="T31" s="3">
        <v>1.9</v>
      </c>
      <c r="U31" s="3">
        <v>8.1999999999999993</v>
      </c>
      <c r="V31" s="3">
        <v>0</v>
      </c>
      <c r="W31" s="4">
        <f>T31+U31-V31</f>
        <v>10.1</v>
      </c>
      <c r="X31" s="4"/>
      <c r="Y31" s="3"/>
    </row>
    <row r="32" spans="1:25" x14ac:dyDescent="0.3">
      <c r="B32">
        <v>729164</v>
      </c>
      <c r="C32">
        <v>8537</v>
      </c>
      <c r="D32" t="s">
        <v>103</v>
      </c>
      <c r="E32">
        <v>2011</v>
      </c>
      <c r="F32" t="s">
        <v>38</v>
      </c>
      <c r="G32" t="s">
        <v>41</v>
      </c>
      <c r="H32" s="3">
        <v>3</v>
      </c>
      <c r="I32" s="3">
        <v>9.27</v>
      </c>
      <c r="J32" s="3">
        <v>0</v>
      </c>
      <c r="K32" s="4">
        <f>H32+I32-J32</f>
        <v>12.27</v>
      </c>
      <c r="L32" s="3">
        <v>1.5</v>
      </c>
      <c r="M32" s="3">
        <v>7.63</v>
      </c>
      <c r="N32" s="3">
        <v>0</v>
      </c>
      <c r="O32" s="4">
        <f>L32+M32-N32</f>
        <v>9.129999999999999</v>
      </c>
      <c r="P32" s="3">
        <v>2</v>
      </c>
      <c r="Q32" s="3">
        <v>7.8</v>
      </c>
      <c r="R32" s="3">
        <v>0</v>
      </c>
      <c r="S32" s="4">
        <f>P32+Q32-R32</f>
        <v>9.8000000000000007</v>
      </c>
      <c r="T32" s="3">
        <v>1.9</v>
      </c>
      <c r="U32" s="3">
        <v>8.1999999999999993</v>
      </c>
      <c r="V32" s="3">
        <v>0</v>
      </c>
      <c r="W32" s="4">
        <f>T32+U32-V32</f>
        <v>10.1</v>
      </c>
      <c r="X32" s="4"/>
      <c r="Y32" s="3"/>
    </row>
    <row r="33" spans="1:25" x14ac:dyDescent="0.3">
      <c r="A33" s="4"/>
      <c r="B33" s="4"/>
      <c r="C33" s="4"/>
      <c r="D33" s="4" t="s">
        <v>36</v>
      </c>
      <c r="E33" s="4"/>
      <c r="F33" s="4"/>
      <c r="G33" s="4"/>
      <c r="H33" s="4"/>
      <c r="I33" s="4"/>
      <c r="J33" s="4">
        <v>0</v>
      </c>
      <c r="K33" s="4">
        <f>LARGE(K29:K32,3)+LARGE(K29:K32,2)+LARGE(K29:K32,1)-J33</f>
        <v>36.97</v>
      </c>
      <c r="L33" s="4"/>
      <c r="M33" s="4"/>
      <c r="N33" s="4">
        <v>0</v>
      </c>
      <c r="O33" s="4">
        <f>LARGE(O29:O32,3)+LARGE(O29:O32,2)+LARGE(O29:O32,1)-N33</f>
        <v>30.16</v>
      </c>
      <c r="P33" s="4"/>
      <c r="Q33" s="4"/>
      <c r="R33" s="4">
        <v>0</v>
      </c>
      <c r="S33" s="4">
        <f>LARGE(S29:S32,3)+LARGE(S29:S32,2)+LARGE(S29:S32,1)-R33</f>
        <v>29.5</v>
      </c>
      <c r="T33" s="4"/>
      <c r="U33" s="4"/>
      <c r="V33" s="4">
        <v>0</v>
      </c>
      <c r="W33" s="4">
        <f>LARGE(W29:W32,3)+LARGE(W29:W32,2)+LARGE(W29:W32,1)-V33</f>
        <v>30.629999999999995</v>
      </c>
      <c r="X33" s="4">
        <f>K33+O33+S33+W33</f>
        <v>127.25999999999999</v>
      </c>
      <c r="Y33" s="3"/>
    </row>
    <row r="34" spans="1:25" x14ac:dyDescent="0.3">
      <c r="A34" s="12">
        <v>6</v>
      </c>
      <c r="B34" s="12"/>
      <c r="C34" s="12"/>
      <c r="D34" s="11" t="s">
        <v>124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</row>
    <row r="35" spans="1:25" x14ac:dyDescent="0.3">
      <c r="D35" s="6" t="s">
        <v>130</v>
      </c>
      <c r="E35">
        <v>2011</v>
      </c>
      <c r="F35" t="s">
        <v>22</v>
      </c>
      <c r="G35" t="s">
        <v>92</v>
      </c>
      <c r="H35" s="3">
        <v>3</v>
      </c>
      <c r="I35" s="3">
        <v>8.9700000000000006</v>
      </c>
      <c r="J35" s="3">
        <v>0</v>
      </c>
      <c r="K35" s="4">
        <f>H35+I35-J35</f>
        <v>11.97</v>
      </c>
      <c r="L35" s="3">
        <v>2</v>
      </c>
      <c r="M35" s="3">
        <v>8.93</v>
      </c>
      <c r="N35" s="3">
        <v>0</v>
      </c>
      <c r="O35" s="4">
        <f>L35+M35-N35</f>
        <v>10.93</v>
      </c>
      <c r="P35" s="3">
        <v>2</v>
      </c>
      <c r="Q35" s="3">
        <v>8.25</v>
      </c>
      <c r="R35" s="3">
        <v>0</v>
      </c>
      <c r="S35" s="4">
        <f>P35+Q35-R35</f>
        <v>10.25</v>
      </c>
      <c r="T35" s="3">
        <v>2.5</v>
      </c>
      <c r="U35" s="3">
        <v>8.83</v>
      </c>
      <c r="V35" s="3">
        <v>0</v>
      </c>
      <c r="W35" s="4">
        <f>T35+U35-V35</f>
        <v>11.33</v>
      </c>
      <c r="X35" s="4"/>
      <c r="Y35" s="3"/>
    </row>
    <row r="36" spans="1:25" x14ac:dyDescent="0.3">
      <c r="D36" s="6" t="s">
        <v>132</v>
      </c>
      <c r="E36">
        <v>2009</v>
      </c>
      <c r="F36" t="s">
        <v>22</v>
      </c>
      <c r="G36" t="s">
        <v>92</v>
      </c>
      <c r="H36" s="3">
        <v>3</v>
      </c>
      <c r="I36" s="3">
        <v>8.1300000000000008</v>
      </c>
      <c r="J36" s="3">
        <v>0</v>
      </c>
      <c r="K36" s="4">
        <f>H36+I36-J36</f>
        <v>11.13</v>
      </c>
      <c r="L36" s="3">
        <v>1.5</v>
      </c>
      <c r="M36" s="3">
        <v>7.6</v>
      </c>
      <c r="N36" s="3">
        <v>0</v>
      </c>
      <c r="O36" s="4">
        <f>L36+M36-N36</f>
        <v>9.1</v>
      </c>
      <c r="P36" s="3">
        <v>2</v>
      </c>
      <c r="Q36" s="3">
        <v>7.4</v>
      </c>
      <c r="R36" s="3">
        <v>0</v>
      </c>
      <c r="S36" s="4">
        <f>P36+Q36-R36</f>
        <v>9.4</v>
      </c>
      <c r="T36" s="3">
        <v>2.5</v>
      </c>
      <c r="U36" s="3">
        <v>7.7</v>
      </c>
      <c r="V36" s="3">
        <v>0</v>
      </c>
      <c r="W36" s="4">
        <f>T36+U36-V36</f>
        <v>10.199999999999999</v>
      </c>
      <c r="X36" s="4"/>
      <c r="Y36" s="3"/>
    </row>
    <row r="37" spans="1:25" x14ac:dyDescent="0.3">
      <c r="D37" s="6" t="s">
        <v>133</v>
      </c>
      <c r="E37">
        <v>2011</v>
      </c>
      <c r="F37" t="s">
        <v>22</v>
      </c>
      <c r="G37" t="s">
        <v>92</v>
      </c>
      <c r="H37" s="3">
        <v>3</v>
      </c>
      <c r="I37" s="3">
        <v>7.5</v>
      </c>
      <c r="J37" s="3">
        <v>0</v>
      </c>
      <c r="K37" s="4">
        <f>H37+I37-J37</f>
        <v>10.5</v>
      </c>
      <c r="L37" s="3">
        <v>1.5</v>
      </c>
      <c r="M37" s="3">
        <v>7.53</v>
      </c>
      <c r="N37" s="3">
        <v>0</v>
      </c>
      <c r="O37" s="4">
        <f>L37+M37-N37</f>
        <v>9.0300000000000011</v>
      </c>
      <c r="P37" s="3">
        <v>2</v>
      </c>
      <c r="Q37" s="3">
        <v>7.4</v>
      </c>
      <c r="R37" s="3">
        <v>0</v>
      </c>
      <c r="S37" s="4">
        <f>P37+Q37-R37</f>
        <v>9.4</v>
      </c>
      <c r="T37" s="3">
        <v>2.5</v>
      </c>
      <c r="U37" s="3">
        <v>7.83</v>
      </c>
      <c r="V37" s="3">
        <v>0</v>
      </c>
      <c r="W37" s="4">
        <f>T37+U37-V37</f>
        <v>10.33</v>
      </c>
      <c r="X37" s="4"/>
      <c r="Y37" s="3"/>
    </row>
    <row r="38" spans="1:25" x14ac:dyDescent="0.3">
      <c r="D38" s="6" t="s">
        <v>131</v>
      </c>
      <c r="E38">
        <v>2011</v>
      </c>
      <c r="F38" t="s">
        <v>22</v>
      </c>
      <c r="G38" t="s">
        <v>92</v>
      </c>
      <c r="H38" s="3">
        <v>3</v>
      </c>
      <c r="I38" s="3">
        <v>7.83</v>
      </c>
      <c r="J38" s="3">
        <v>0</v>
      </c>
      <c r="K38" s="4">
        <f>H38+I38-J38</f>
        <v>10.83</v>
      </c>
      <c r="L38" s="3">
        <v>1</v>
      </c>
      <c r="M38" s="3">
        <v>6.67</v>
      </c>
      <c r="N38" s="3">
        <v>0</v>
      </c>
      <c r="O38" s="4">
        <f>L38+M38-N38</f>
        <v>7.67</v>
      </c>
      <c r="P38" s="3">
        <v>2</v>
      </c>
      <c r="Q38" s="3">
        <v>6.95</v>
      </c>
      <c r="R38" s="3">
        <v>0</v>
      </c>
      <c r="S38" s="4">
        <f>P38+Q38-R38</f>
        <v>8.9499999999999993</v>
      </c>
      <c r="T38" s="3">
        <v>2.5</v>
      </c>
      <c r="U38" s="3">
        <v>8.1999999999999993</v>
      </c>
      <c r="V38" s="3">
        <v>0</v>
      </c>
      <c r="W38" s="4">
        <f>T38+U38-V38</f>
        <v>10.7</v>
      </c>
      <c r="X38" s="4"/>
      <c r="Y38" s="3"/>
    </row>
    <row r="39" spans="1:25" x14ac:dyDescent="0.3">
      <c r="F39" s="4"/>
      <c r="G39" s="4"/>
      <c r="H39" s="4"/>
      <c r="I39" s="4"/>
      <c r="J39" s="4">
        <v>0</v>
      </c>
      <c r="K39" s="4">
        <f>LARGE(K35:K38,3)+LARGE(K35:K38,2)+LARGE(K35:K38,1)-J39</f>
        <v>33.93</v>
      </c>
      <c r="L39" s="4"/>
      <c r="M39" s="4"/>
      <c r="N39" s="4">
        <v>0</v>
      </c>
      <c r="O39" s="4">
        <f>LARGE(O35:O38,3)+LARGE(O35:O38,2)+LARGE(O35:O38,1)-N39</f>
        <v>29.060000000000002</v>
      </c>
      <c r="P39" s="4"/>
      <c r="Q39" s="4"/>
      <c r="R39" s="4">
        <v>0</v>
      </c>
      <c r="S39" s="4">
        <f>LARGE(S35:S38,3)+LARGE(S35:S38,2)+LARGE(S35:S38,1)-R39</f>
        <v>29.05</v>
      </c>
      <c r="T39" s="4"/>
      <c r="U39" s="4"/>
      <c r="V39" s="4">
        <v>0</v>
      </c>
      <c r="W39" s="4">
        <f>LARGE(W35:W38,3)+LARGE(W35:W38,2)+LARGE(W35:W38,1)-V39</f>
        <v>32.36</v>
      </c>
      <c r="X39" s="4">
        <f>K39+O39+S39+W39</f>
        <v>124.4</v>
      </c>
      <c r="Y39" s="3"/>
    </row>
  </sheetData>
  <sheetProtection formatCells="0" formatColumns="0" formatRows="0" insertColumns="0" insertRows="0" insertHyperlinks="0" deleteColumns="0" deleteRows="0" sort="0" autoFilter="0" pivotTables="0"/>
  <sortState ref="A7:Y42">
    <sortCondition descending="1" ref="Y42"/>
  </sortState>
  <pageMargins left="0.2" right="0.71" top="0.2" bottom="0.23" header="0.31496062992125984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4liga jedn</vt:lpstr>
      <vt:lpstr>2579_VS1</vt:lpstr>
      <vt:lpstr>2581_II.liga</vt:lpstr>
      <vt:lpstr>II_liga jednot</vt:lpstr>
      <vt:lpstr>2582_III.liga - kat C</vt:lpstr>
      <vt:lpstr>2583_IV.liga</vt:lpstr>
      <vt:lpstr>2584_V.liga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Verunka</cp:lastModifiedBy>
  <cp:lastPrinted>2018-11-25T14:21:10Z</cp:lastPrinted>
  <dcterms:created xsi:type="dcterms:W3CDTF">2018-11-24T20:39:14Z</dcterms:created>
  <dcterms:modified xsi:type="dcterms:W3CDTF">2018-11-25T16:43:40Z</dcterms:modified>
</cp:coreProperties>
</file>