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8040" tabRatio="605" activeTab="2"/>
  </bookViews>
  <sheets>
    <sheet name="3.liga" sheetId="1" r:id="rId1"/>
    <sheet name="3.liga D" sheetId="2" r:id="rId2"/>
    <sheet name="2.liga D" sheetId="3" r:id="rId3"/>
    <sheet name="2.liga" sheetId="4" r:id="rId4"/>
  </sheets>
  <definedNames/>
  <calcPr fullCalcOnLoad="1"/>
</workbook>
</file>

<file path=xl/sharedStrings.xml><?xml version="1.0" encoding="utf-8"?>
<sst xmlns="http://schemas.openxmlformats.org/spreadsheetml/2006/main" count="479" uniqueCount="169">
  <si>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</si>
  <si>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</si>
  <si>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</si>
  <si>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</si>
  <si>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</si>
  <si>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</si>
  <si>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</si>
  <si>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</si>
  <si>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</si>
  <si>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Veronika</t>
  </si>
  <si>
    <t>Tereza</t>
  </si>
  <si>
    <t>Kateřina</t>
  </si>
  <si>
    <t>Svobodová</t>
  </si>
  <si>
    <t>Markéta</t>
  </si>
  <si>
    <t>Sokol Brno 1 B</t>
  </si>
  <si>
    <t>Sokol Brno 1 A</t>
  </si>
  <si>
    <t>Lucie</t>
  </si>
  <si>
    <t>Natálie</t>
  </si>
  <si>
    <t>Michaela</t>
  </si>
  <si>
    <t>D</t>
  </si>
  <si>
    <t>E</t>
  </si>
  <si>
    <t>Adéla</t>
  </si>
  <si>
    <t>Karolína</t>
  </si>
  <si>
    <t>Sokol Brno 1 C</t>
  </si>
  <si>
    <t>Eliška</t>
  </si>
  <si>
    <t>Sokol Brno 1 D</t>
  </si>
  <si>
    <t>Kaliničová</t>
  </si>
  <si>
    <t>Leontýna</t>
  </si>
  <si>
    <t>7</t>
  </si>
  <si>
    <t>KSG Rosice</t>
  </si>
  <si>
    <t>Monika</t>
  </si>
  <si>
    <t>Krejčířová</t>
  </si>
  <si>
    <t>Anna</t>
  </si>
  <si>
    <t>Kristýna</t>
  </si>
  <si>
    <t>Šuplerová</t>
  </si>
  <si>
    <t>Linda</t>
  </si>
  <si>
    <t>Fukačová</t>
  </si>
  <si>
    <t>Amálie</t>
  </si>
  <si>
    <t>Jelínková</t>
  </si>
  <si>
    <t>Klára</t>
  </si>
  <si>
    <t>Sokol Brno 1 E</t>
  </si>
  <si>
    <t>Procházková</t>
  </si>
  <si>
    <t>Fabiánková</t>
  </si>
  <si>
    <t>Štrosová</t>
  </si>
  <si>
    <t>Molíková</t>
  </si>
  <si>
    <t>Simona</t>
  </si>
  <si>
    <t>Hajdinová</t>
  </si>
  <si>
    <t>Gálová</t>
  </si>
  <si>
    <t>Viceníková</t>
  </si>
  <si>
    <t>Karin</t>
  </si>
  <si>
    <t>II.liga</t>
  </si>
  <si>
    <t>Sokol Brno 1</t>
  </si>
  <si>
    <t>Barbora</t>
  </si>
  <si>
    <t>III.liga</t>
  </si>
  <si>
    <t>Černocká</t>
  </si>
  <si>
    <t>VS 2</t>
  </si>
  <si>
    <t>Kokrdová</t>
  </si>
  <si>
    <t>Daniela</t>
  </si>
  <si>
    <t>KSG Moravská Slavia Brno</t>
  </si>
  <si>
    <t>Chmelová</t>
  </si>
  <si>
    <t>Alexandra</t>
  </si>
  <si>
    <t>Růžičková</t>
  </si>
  <si>
    <t>Pavlína</t>
  </si>
  <si>
    <t>Nina</t>
  </si>
  <si>
    <t>Mařanová</t>
  </si>
  <si>
    <t>Melanie</t>
  </si>
  <si>
    <t>Nikola</t>
  </si>
  <si>
    <t>Veselovská</t>
  </si>
  <si>
    <t>Viktorie</t>
  </si>
  <si>
    <t>Dánielová</t>
  </si>
  <si>
    <t>Lenka</t>
  </si>
  <si>
    <t>Sokol Brno 1 F</t>
  </si>
  <si>
    <t>Sokol Brno 1 G</t>
  </si>
  <si>
    <t>Sokol Moravský Krumlov</t>
  </si>
  <si>
    <t>Peigerová</t>
  </si>
  <si>
    <t>Chárová</t>
  </si>
  <si>
    <t>KSG Znojmo</t>
  </si>
  <si>
    <t>Marie</t>
  </si>
  <si>
    <t>Prokešová</t>
  </si>
  <si>
    <t>Věra</t>
  </si>
  <si>
    <t>Křížová</t>
  </si>
  <si>
    <t>Gabriela</t>
  </si>
  <si>
    <t>Chudá</t>
  </si>
  <si>
    <t>Černá</t>
  </si>
  <si>
    <t>Jana</t>
  </si>
  <si>
    <t>Stryková</t>
  </si>
  <si>
    <t>Justýna</t>
  </si>
  <si>
    <t>Romana</t>
  </si>
  <si>
    <t>Václavíková</t>
  </si>
  <si>
    <t>Přebor Jihomoravského kraje</t>
  </si>
  <si>
    <t>Sokol Mor. Krumlov</t>
  </si>
  <si>
    <t>Zuzana</t>
  </si>
  <si>
    <t>Vlasáková</t>
  </si>
  <si>
    <t>Ema</t>
  </si>
  <si>
    <t>Juříčková</t>
  </si>
  <si>
    <t>Málková</t>
  </si>
  <si>
    <t>Mlčochová</t>
  </si>
  <si>
    <t>Pírová</t>
  </si>
  <si>
    <t>Božková</t>
  </si>
  <si>
    <t>KSG Mor. Slavia Brno</t>
  </si>
  <si>
    <t>Šťastná</t>
  </si>
  <si>
    <t>Švandová</t>
  </si>
  <si>
    <t>Hepnarová</t>
  </si>
  <si>
    <t>Cikrlová</t>
  </si>
  <si>
    <t>Adamusová</t>
  </si>
  <si>
    <t>Amélie</t>
  </si>
  <si>
    <t>Šlégrová</t>
  </si>
  <si>
    <t>Jolana</t>
  </si>
  <si>
    <t>Sabó</t>
  </si>
  <si>
    <t>Emily</t>
  </si>
  <si>
    <t>Blatecká</t>
  </si>
  <si>
    <t>Vacková</t>
  </si>
  <si>
    <t>Slanařová</t>
  </si>
  <si>
    <t>Břeňová</t>
  </si>
  <si>
    <t>Urbanová</t>
  </si>
  <si>
    <t>Johana</t>
  </si>
  <si>
    <t>Hájková</t>
  </si>
  <si>
    <t>8</t>
  </si>
  <si>
    <t>9</t>
  </si>
  <si>
    <t>10</t>
  </si>
  <si>
    <t>11</t>
  </si>
  <si>
    <t>Viktória</t>
  </si>
  <si>
    <t>Janoutová</t>
  </si>
  <si>
    <t>Herškovičová</t>
  </si>
  <si>
    <t>Lea</t>
  </si>
  <si>
    <t>Sokol Brno 1A</t>
  </si>
  <si>
    <t>Sára</t>
  </si>
  <si>
    <t>Kavalcová</t>
  </si>
  <si>
    <t>Melicharová</t>
  </si>
  <si>
    <t>Kolevová</t>
  </si>
  <si>
    <t>Kucková</t>
  </si>
  <si>
    <t>Mravcová</t>
  </si>
  <si>
    <t>Beata</t>
  </si>
  <si>
    <t>Bočková</t>
  </si>
  <si>
    <t>Sokol Hodonín A</t>
  </si>
  <si>
    <t>Čechovská</t>
  </si>
  <si>
    <t>Ema Augustina</t>
  </si>
  <si>
    <t>Stávková</t>
  </si>
  <si>
    <t>Kukolová</t>
  </si>
  <si>
    <t>Švarcerová</t>
  </si>
  <si>
    <t>Sokol Hodonín B</t>
  </si>
  <si>
    <t>Ester</t>
  </si>
  <si>
    <t>Fittaiolo</t>
  </si>
  <si>
    <t>Eleonora Dagmar</t>
  </si>
  <si>
    <t>Cichyová</t>
  </si>
  <si>
    <t>Palková</t>
  </si>
  <si>
    <t>Orawská</t>
  </si>
  <si>
    <t>Kopečková</t>
  </si>
  <si>
    <t>Kotlaříková</t>
  </si>
  <si>
    <t>Tamara</t>
  </si>
  <si>
    <t>Doležalová</t>
  </si>
  <si>
    <t>Kubošná</t>
  </si>
  <si>
    <t>Navrátilová</t>
  </si>
  <si>
    <t>Petrčková</t>
  </si>
  <si>
    <t>Tea Sofie</t>
  </si>
  <si>
    <t>Varmužková</t>
  </si>
  <si>
    <t>Čejková</t>
  </si>
  <si>
    <t>Markéta Ella</t>
  </si>
  <si>
    <t>BRNO 17.11.2016</t>
  </si>
  <si>
    <t>5</t>
  </si>
  <si>
    <t>6</t>
  </si>
  <si>
    <t>4</t>
  </si>
  <si>
    <t>KSG Mor.Slavia Brno</t>
  </si>
  <si>
    <t>Vokřálová</t>
  </si>
  <si>
    <t>1.skok</t>
  </si>
  <si>
    <t>2.skok</t>
  </si>
  <si>
    <t>Moravec</t>
  </si>
  <si>
    <t>Vrábelová</t>
  </si>
  <si>
    <t>MZ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</si>
</sst>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45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28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7" fillId="0" borderId="12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164" fontId="3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23" fillId="0" borderId="29" xfId="0" applyFont="1" applyBorder="1" applyAlignment="1">
      <alignment vertical="center"/>
    </xf>
    <xf numFmtId="0" fontId="24" fillId="0" borderId="29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295275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95250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200025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9144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7260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1</xdr:col>
      <xdr:colOff>1009650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</xdr:row>
      <xdr:rowOff>171450</xdr:rowOff>
    </xdr:from>
    <xdr:to>
      <xdr:col>4</xdr:col>
      <xdr:colOff>962025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20015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180975</xdr:rowOff>
    </xdr:from>
    <xdr:to>
      <xdr:col>7</xdr:col>
      <xdr:colOff>962025</xdr:colOff>
      <xdr:row>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2096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152400</xdr:rowOff>
    </xdr:from>
    <xdr:to>
      <xdr:col>5</xdr:col>
      <xdr:colOff>962025</xdr:colOff>
      <xdr:row>7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1811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</xdr:rowOff>
    </xdr:from>
    <xdr:to>
      <xdr:col>6</xdr:col>
      <xdr:colOff>962025</xdr:colOff>
      <xdr:row>6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22872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1019175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4762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866775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76200</xdr:rowOff>
    </xdr:from>
    <xdr:to>
      <xdr:col>4</xdr:col>
      <xdr:colOff>962025</xdr:colOff>
      <xdr:row>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20015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76200</xdr:rowOff>
    </xdr:from>
    <xdr:to>
      <xdr:col>7</xdr:col>
      <xdr:colOff>962025</xdr:colOff>
      <xdr:row>9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20015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76200</xdr:rowOff>
    </xdr:from>
    <xdr:to>
      <xdr:col>5</xdr:col>
      <xdr:colOff>962025</xdr:colOff>
      <xdr:row>9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20015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962025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20967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19050</xdr:rowOff>
    </xdr:from>
    <xdr:to>
      <xdr:col>8</xdr:col>
      <xdr:colOff>85725</xdr:colOff>
      <xdr:row>4</xdr:row>
      <xdr:rowOff>142875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905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7810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295275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77152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7905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238125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7810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781050</xdr:colOff>
      <xdr:row>5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495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</xdr:row>
      <xdr:rowOff>19050</xdr:rowOff>
    </xdr:from>
    <xdr:to>
      <xdr:col>8</xdr:col>
      <xdr:colOff>276225</xdr:colOff>
      <xdr:row>35</xdr:row>
      <xdr:rowOff>447675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3055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35</xdr:row>
      <xdr:rowOff>9525</xdr:rowOff>
    </xdr:from>
    <xdr:to>
      <xdr:col>20</xdr:col>
      <xdr:colOff>295275</xdr:colOff>
      <xdr:row>35</xdr:row>
      <xdr:rowOff>447675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6296025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35</xdr:row>
      <xdr:rowOff>28575</xdr:rowOff>
    </xdr:from>
    <xdr:to>
      <xdr:col>12</xdr:col>
      <xdr:colOff>76200</xdr:colOff>
      <xdr:row>36</xdr:row>
      <xdr:rowOff>19050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6315075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35</xdr:row>
      <xdr:rowOff>19050</xdr:rowOff>
    </xdr:from>
    <xdr:to>
      <xdr:col>16</xdr:col>
      <xdr:colOff>247650</xdr:colOff>
      <xdr:row>35</xdr:row>
      <xdr:rowOff>438150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63055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1">
      <selection activeCell="AA45" sqref="AA45"/>
    </sheetView>
  </sheetViews>
  <sheetFormatPr defaultColWidth="9.125" defaultRowHeight="12.75"/>
  <cols>
    <col min="1" max="1" width="3.75390625" style="15" customWidth="1"/>
    <col min="2" max="2" width="11.375" style="15" customWidth="1"/>
    <col min="3" max="3" width="10.375" style="15" customWidth="1"/>
    <col min="4" max="4" width="4.75390625" style="15" customWidth="1"/>
    <col min="5" max="5" width="14.75390625" style="15" customWidth="1"/>
    <col min="6" max="7" width="5.75390625" style="15" customWidth="1"/>
    <col min="8" max="8" width="1.25" style="44" customWidth="1"/>
    <col min="9" max="9" width="7.125" style="31" customWidth="1"/>
    <col min="10" max="10" width="5.75390625" style="15" customWidth="1"/>
    <col min="11" max="11" width="5.75390625" style="31" customWidth="1"/>
    <col min="12" max="12" width="3.125" style="46" customWidth="1"/>
    <col min="13" max="13" width="7.125" style="15" customWidth="1"/>
    <col min="14" max="14" width="5.75390625" style="31" customWidth="1"/>
    <col min="15" max="15" width="5.75390625" style="15" customWidth="1"/>
    <col min="16" max="16" width="2.25390625" style="44" customWidth="1"/>
    <col min="17" max="17" width="7.125" style="31" customWidth="1"/>
    <col min="18" max="18" width="5.75390625" style="31" customWidth="1"/>
    <col min="19" max="19" width="5.75390625" style="15" customWidth="1"/>
    <col min="20" max="20" width="1.37890625" style="44" customWidth="1"/>
    <col min="21" max="21" width="7.125" style="15" customWidth="1"/>
    <col min="22" max="22" width="8.125" style="45" customWidth="1"/>
    <col min="23" max="23" width="0.12890625" style="15" hidden="1" customWidth="1"/>
    <col min="24" max="24" width="2.25390625" style="15" customWidth="1"/>
    <col min="25" max="16384" width="9.125" style="15" customWidth="1"/>
  </cols>
  <sheetData>
    <row r="1" spans="1:23" ht="18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13" ht="1.5" customHeight="1">
      <c r="A2" s="39"/>
      <c r="B2" s="14"/>
      <c r="C2" s="14"/>
      <c r="D2" s="40"/>
      <c r="E2" s="40"/>
      <c r="F2" s="40"/>
      <c r="G2" s="40"/>
      <c r="H2" s="41"/>
      <c r="I2" s="38"/>
      <c r="J2" s="14"/>
      <c r="K2" s="42"/>
      <c r="L2" s="43"/>
      <c r="M2" s="14"/>
    </row>
    <row r="3" spans="1:23" ht="15.75" customHeight="1">
      <c r="A3" s="151" t="s">
        <v>158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3" ht="15.75">
      <c r="A4" s="152" t="s">
        <v>53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ht="19.5" customHeight="1" thickBot="1"/>
    <row r="6" spans="1:24" s="49" customFormat="1" ht="33.75" customHeight="1">
      <c r="A6" s="47" t="s">
        <v>0</v>
      </c>
      <c r="B6" s="12" t="s">
        <v>1</v>
      </c>
      <c r="C6" s="12" t="s">
        <v>2</v>
      </c>
      <c r="D6" s="64"/>
      <c r="E6" s="12" t="s">
        <v>3</v>
      </c>
      <c r="F6" s="153"/>
      <c r="G6" s="153"/>
      <c r="H6" s="153"/>
      <c r="I6" s="154"/>
      <c r="J6" s="155"/>
      <c r="K6" s="153"/>
      <c r="L6" s="153"/>
      <c r="M6" s="154"/>
      <c r="N6" s="155"/>
      <c r="O6" s="153"/>
      <c r="P6" s="153"/>
      <c r="Q6" s="154"/>
      <c r="R6" s="155"/>
      <c r="S6" s="153"/>
      <c r="T6" s="153"/>
      <c r="U6" s="154"/>
      <c r="V6" s="48" t="s">
        <v>4</v>
      </c>
      <c r="X6" s="50"/>
    </row>
    <row r="7" spans="1:24" ht="21" customHeight="1" thickBot="1">
      <c r="A7" s="51"/>
      <c r="B7" s="30"/>
      <c r="C7" s="30"/>
      <c r="D7" s="65"/>
      <c r="E7" s="30"/>
      <c r="F7" s="144" t="s">
        <v>164</v>
      </c>
      <c r="G7" s="144" t="s">
        <v>165</v>
      </c>
      <c r="H7" s="53"/>
      <c r="I7" s="54" t="s">
        <v>4</v>
      </c>
      <c r="J7" s="55" t="s">
        <v>19</v>
      </c>
      <c r="K7" s="52" t="s">
        <v>20</v>
      </c>
      <c r="L7" s="53"/>
      <c r="M7" s="54" t="s">
        <v>4</v>
      </c>
      <c r="N7" s="55" t="s">
        <v>19</v>
      </c>
      <c r="O7" s="52" t="s">
        <v>20</v>
      </c>
      <c r="P7" s="53"/>
      <c r="Q7" s="54" t="s">
        <v>4</v>
      </c>
      <c r="R7" s="55" t="s">
        <v>19</v>
      </c>
      <c r="S7" s="52" t="s">
        <v>20</v>
      </c>
      <c r="T7" s="53"/>
      <c r="U7" s="54" t="s">
        <v>4</v>
      </c>
      <c r="V7" s="56"/>
      <c r="X7" s="40"/>
    </row>
    <row r="8" spans="1:29" s="60" customFormat="1" ht="15.75" customHeight="1">
      <c r="A8" s="23">
        <v>1</v>
      </c>
      <c r="B8" s="121" t="s">
        <v>103</v>
      </c>
      <c r="C8" s="121" t="s">
        <v>87</v>
      </c>
      <c r="D8" s="122">
        <v>2008</v>
      </c>
      <c r="E8" s="128" t="s">
        <v>23</v>
      </c>
      <c r="F8" s="62">
        <v>15.45</v>
      </c>
      <c r="G8" s="13">
        <v>15.55</v>
      </c>
      <c r="H8" s="11"/>
      <c r="I8" s="145">
        <f aca="true" t="shared" si="0" ref="I8:I50">AVERAGE(F8:G8)</f>
        <v>15.5</v>
      </c>
      <c r="J8" s="62">
        <v>7.8</v>
      </c>
      <c r="K8" s="13">
        <v>8.65</v>
      </c>
      <c r="L8" s="11"/>
      <c r="M8" s="61">
        <f aca="true" t="shared" si="1" ref="M8:M50">J8+K8-L8</f>
        <v>16.45</v>
      </c>
      <c r="N8" s="62">
        <v>7.1</v>
      </c>
      <c r="O8" s="13">
        <v>9.2</v>
      </c>
      <c r="P8" s="11"/>
      <c r="Q8" s="61">
        <f aca="true" t="shared" si="2" ref="Q8:Q50">N8+O8-P8</f>
        <v>16.299999999999997</v>
      </c>
      <c r="R8" s="62">
        <v>7.4</v>
      </c>
      <c r="S8" s="13">
        <v>8.83</v>
      </c>
      <c r="T8" s="11"/>
      <c r="U8" s="61">
        <f aca="true" t="shared" si="3" ref="U8:U50">R8+S8-T8</f>
        <v>16.23</v>
      </c>
      <c r="V8" s="63">
        <f aca="true" t="shared" si="4" ref="V8:V50">I8+M8+Q8+U8</f>
        <v>64.48</v>
      </c>
      <c r="AA8" s="150"/>
      <c r="AB8" s="150"/>
      <c r="AC8" s="129"/>
    </row>
    <row r="9" spans="1:22" s="60" customFormat="1" ht="15.75" customHeight="1">
      <c r="A9" s="24">
        <v>2</v>
      </c>
      <c r="B9" s="121" t="s">
        <v>12</v>
      </c>
      <c r="C9" s="121" t="s">
        <v>109</v>
      </c>
      <c r="D9" s="122">
        <v>2009</v>
      </c>
      <c r="E9" s="128" t="s">
        <v>15</v>
      </c>
      <c r="F9" s="62">
        <v>15.55</v>
      </c>
      <c r="G9" s="13">
        <v>15.8</v>
      </c>
      <c r="H9" s="11"/>
      <c r="I9" s="145">
        <f t="shared" si="0"/>
        <v>15.675</v>
      </c>
      <c r="J9" s="62">
        <v>7.8</v>
      </c>
      <c r="K9" s="13">
        <v>8.1</v>
      </c>
      <c r="L9" s="11"/>
      <c r="M9" s="61">
        <f t="shared" si="1"/>
        <v>15.899999999999999</v>
      </c>
      <c r="N9" s="62">
        <v>6.3</v>
      </c>
      <c r="O9" s="13">
        <v>8.87</v>
      </c>
      <c r="P9" s="11"/>
      <c r="Q9" s="61">
        <f t="shared" si="2"/>
        <v>15.169999999999998</v>
      </c>
      <c r="R9" s="62">
        <v>7.4</v>
      </c>
      <c r="S9" s="13">
        <v>8.5</v>
      </c>
      <c r="T9" s="11"/>
      <c r="U9" s="61">
        <f t="shared" si="3"/>
        <v>15.9</v>
      </c>
      <c r="V9" s="63">
        <f t="shared" si="4"/>
        <v>62.644999999999996</v>
      </c>
    </row>
    <row r="10" spans="1:22" s="60" customFormat="1" ht="15.75" customHeight="1">
      <c r="A10" s="25">
        <v>3</v>
      </c>
      <c r="B10" s="121" t="s">
        <v>100</v>
      </c>
      <c r="C10" s="121" t="s">
        <v>57</v>
      </c>
      <c r="D10" s="122">
        <v>2008</v>
      </c>
      <c r="E10" s="128" t="s">
        <v>23</v>
      </c>
      <c r="F10" s="62">
        <v>15.45</v>
      </c>
      <c r="G10" s="13">
        <v>15.45</v>
      </c>
      <c r="H10" s="11"/>
      <c r="I10" s="145">
        <f t="shared" si="0"/>
        <v>15.45</v>
      </c>
      <c r="J10" s="62">
        <v>7.8</v>
      </c>
      <c r="K10" s="13">
        <v>8.1</v>
      </c>
      <c r="L10" s="11"/>
      <c r="M10" s="61">
        <f t="shared" si="1"/>
        <v>15.899999999999999</v>
      </c>
      <c r="N10" s="62">
        <v>6.3</v>
      </c>
      <c r="O10" s="13">
        <v>8.2</v>
      </c>
      <c r="P10" s="11"/>
      <c r="Q10" s="61">
        <f t="shared" si="2"/>
        <v>14.5</v>
      </c>
      <c r="R10" s="62">
        <v>7.4</v>
      </c>
      <c r="S10" s="13">
        <v>9</v>
      </c>
      <c r="T10" s="11"/>
      <c r="U10" s="61">
        <f t="shared" si="3"/>
        <v>16.4</v>
      </c>
      <c r="V10" s="63">
        <f t="shared" si="4"/>
        <v>62.24999999999999</v>
      </c>
    </row>
    <row r="11" spans="1:22" s="60" customFormat="1" ht="15.75" customHeight="1">
      <c r="A11" s="24">
        <v>4</v>
      </c>
      <c r="B11" s="121" t="s">
        <v>108</v>
      </c>
      <c r="C11" s="121" t="s">
        <v>66</v>
      </c>
      <c r="D11" s="122">
        <v>2008</v>
      </c>
      <c r="E11" s="128" t="s">
        <v>15</v>
      </c>
      <c r="F11" s="62">
        <v>14.8</v>
      </c>
      <c r="G11" s="13">
        <v>15.5</v>
      </c>
      <c r="H11" s="11"/>
      <c r="I11" s="145">
        <f t="shared" si="0"/>
        <v>15.15</v>
      </c>
      <c r="J11" s="62">
        <v>7</v>
      </c>
      <c r="K11" s="13">
        <v>8.6</v>
      </c>
      <c r="L11" s="11"/>
      <c r="M11" s="61">
        <f t="shared" si="1"/>
        <v>15.6</v>
      </c>
      <c r="N11" s="62">
        <v>6.3</v>
      </c>
      <c r="O11" s="13">
        <v>9.2</v>
      </c>
      <c r="P11" s="11"/>
      <c r="Q11" s="61">
        <f t="shared" si="2"/>
        <v>15.5</v>
      </c>
      <c r="R11" s="62">
        <v>7.2</v>
      </c>
      <c r="S11" s="13">
        <v>8.65</v>
      </c>
      <c r="T11" s="11"/>
      <c r="U11" s="61">
        <f t="shared" si="3"/>
        <v>15.850000000000001</v>
      </c>
      <c r="V11" s="63">
        <f t="shared" si="4"/>
        <v>62.1</v>
      </c>
    </row>
    <row r="12" spans="1:22" s="60" customFormat="1" ht="15.75" customHeight="1">
      <c r="A12" s="25">
        <v>5</v>
      </c>
      <c r="B12" s="121" t="s">
        <v>85</v>
      </c>
      <c r="C12" s="121" t="s">
        <v>86</v>
      </c>
      <c r="D12" s="122">
        <v>2008</v>
      </c>
      <c r="E12" s="128" t="s">
        <v>15</v>
      </c>
      <c r="F12" s="62">
        <v>15.45</v>
      </c>
      <c r="G12" s="13">
        <v>15.35</v>
      </c>
      <c r="H12" s="11"/>
      <c r="I12" s="145">
        <f t="shared" si="0"/>
        <v>15.399999999999999</v>
      </c>
      <c r="J12" s="62">
        <v>6.8</v>
      </c>
      <c r="K12" s="13">
        <v>9.3</v>
      </c>
      <c r="L12" s="11"/>
      <c r="M12" s="61">
        <f t="shared" si="1"/>
        <v>16.1</v>
      </c>
      <c r="N12" s="62">
        <v>6</v>
      </c>
      <c r="O12" s="13">
        <v>8.3</v>
      </c>
      <c r="P12" s="11"/>
      <c r="Q12" s="61">
        <f t="shared" si="2"/>
        <v>14.3</v>
      </c>
      <c r="R12" s="62">
        <v>7.4</v>
      </c>
      <c r="S12" s="13">
        <v>8.73</v>
      </c>
      <c r="T12" s="11"/>
      <c r="U12" s="61">
        <f t="shared" si="3"/>
        <v>16.130000000000003</v>
      </c>
      <c r="V12" s="63">
        <f t="shared" si="4"/>
        <v>61.93</v>
      </c>
    </row>
    <row r="13" spans="1:31" s="60" customFormat="1" ht="15.75" customHeight="1">
      <c r="A13" s="24">
        <v>6</v>
      </c>
      <c r="B13" s="121" t="s">
        <v>102</v>
      </c>
      <c r="C13" s="121" t="s">
        <v>22</v>
      </c>
      <c r="D13" s="122">
        <v>2008</v>
      </c>
      <c r="E13" s="128" t="s">
        <v>15</v>
      </c>
      <c r="F13" s="62">
        <v>15.7</v>
      </c>
      <c r="G13" s="13">
        <v>15.15</v>
      </c>
      <c r="H13" s="11"/>
      <c r="I13" s="145">
        <f t="shared" si="0"/>
        <v>15.425</v>
      </c>
      <c r="J13" s="62">
        <v>7.8</v>
      </c>
      <c r="K13" s="13">
        <v>8.6</v>
      </c>
      <c r="L13" s="11"/>
      <c r="M13" s="61">
        <f t="shared" si="1"/>
        <v>16.4</v>
      </c>
      <c r="N13" s="62">
        <v>6</v>
      </c>
      <c r="O13" s="13">
        <v>8.2</v>
      </c>
      <c r="P13" s="11"/>
      <c r="Q13" s="61">
        <f t="shared" si="2"/>
        <v>14.2</v>
      </c>
      <c r="R13" s="62">
        <v>7.4</v>
      </c>
      <c r="S13" s="13">
        <v>8.47</v>
      </c>
      <c r="T13" s="11"/>
      <c r="U13" s="61">
        <f t="shared" si="3"/>
        <v>15.870000000000001</v>
      </c>
      <c r="V13" s="63">
        <f t="shared" si="4"/>
        <v>61.894999999999996</v>
      </c>
      <c r="W13" s="31"/>
      <c r="AE13" s="15"/>
    </row>
    <row r="14" spans="1:26" ht="15.75" customHeight="1">
      <c r="A14" s="24">
        <v>7</v>
      </c>
      <c r="B14" s="121" t="s">
        <v>64</v>
      </c>
      <c r="C14" s="121" t="s">
        <v>65</v>
      </c>
      <c r="D14" s="122">
        <v>2008</v>
      </c>
      <c r="E14" s="128" t="s">
        <v>23</v>
      </c>
      <c r="F14" s="62">
        <v>15.1</v>
      </c>
      <c r="G14" s="13">
        <v>15.05</v>
      </c>
      <c r="H14" s="11"/>
      <c r="I14" s="145">
        <f t="shared" si="0"/>
        <v>15.075</v>
      </c>
      <c r="J14" s="62">
        <v>6.8</v>
      </c>
      <c r="K14" s="13">
        <v>7.95</v>
      </c>
      <c r="L14" s="11"/>
      <c r="M14" s="61">
        <f t="shared" si="1"/>
        <v>14.75</v>
      </c>
      <c r="N14" s="62">
        <v>6.2</v>
      </c>
      <c r="O14" s="13">
        <v>9</v>
      </c>
      <c r="P14" s="11"/>
      <c r="Q14" s="61">
        <f t="shared" si="2"/>
        <v>15.2</v>
      </c>
      <c r="R14" s="62">
        <v>7.4</v>
      </c>
      <c r="S14" s="13">
        <v>8.6</v>
      </c>
      <c r="T14" s="11"/>
      <c r="U14" s="61">
        <f t="shared" si="3"/>
        <v>16</v>
      </c>
      <c r="V14" s="63">
        <f t="shared" si="4"/>
        <v>61.025</v>
      </c>
      <c r="Z14" s="77"/>
    </row>
    <row r="15" spans="1:26" ht="15.75" customHeight="1">
      <c r="A15" s="25">
        <v>8</v>
      </c>
      <c r="B15" s="121" t="s">
        <v>104</v>
      </c>
      <c r="C15" s="121" t="s">
        <v>105</v>
      </c>
      <c r="D15" s="122">
        <v>2008</v>
      </c>
      <c r="E15" s="128" t="s">
        <v>23</v>
      </c>
      <c r="F15" s="62">
        <v>15.55</v>
      </c>
      <c r="G15" s="13">
        <v>15.25</v>
      </c>
      <c r="H15" s="11"/>
      <c r="I15" s="145">
        <f t="shared" si="0"/>
        <v>15.4</v>
      </c>
      <c r="J15" s="62">
        <v>7.8</v>
      </c>
      <c r="K15" s="13">
        <v>7.8</v>
      </c>
      <c r="L15" s="11"/>
      <c r="M15" s="61">
        <f t="shared" si="1"/>
        <v>15.6</v>
      </c>
      <c r="N15" s="62">
        <v>6.3</v>
      </c>
      <c r="O15" s="13">
        <v>7.5</v>
      </c>
      <c r="P15" s="11"/>
      <c r="Q15" s="61">
        <f t="shared" si="2"/>
        <v>13.8</v>
      </c>
      <c r="R15" s="62">
        <v>7.4</v>
      </c>
      <c r="S15" s="13">
        <v>8.53</v>
      </c>
      <c r="T15" s="11"/>
      <c r="U15" s="61">
        <f t="shared" si="3"/>
        <v>15.93</v>
      </c>
      <c r="V15" s="63">
        <f t="shared" si="4"/>
        <v>60.73</v>
      </c>
      <c r="Z15" s="70"/>
    </row>
    <row r="16" spans="1:26" ht="15.75" customHeight="1">
      <c r="A16" s="24">
        <v>9</v>
      </c>
      <c r="B16" s="121" t="s">
        <v>145</v>
      </c>
      <c r="C16" s="121" t="s">
        <v>30</v>
      </c>
      <c r="D16" s="122">
        <v>2007</v>
      </c>
      <c r="E16" s="128" t="s">
        <v>14</v>
      </c>
      <c r="F16" s="62">
        <v>15.25</v>
      </c>
      <c r="G16" s="13">
        <v>14.8</v>
      </c>
      <c r="H16" s="11"/>
      <c r="I16" s="145">
        <f t="shared" si="0"/>
        <v>15.025</v>
      </c>
      <c r="J16" s="62">
        <v>7.8</v>
      </c>
      <c r="K16" s="13">
        <v>8.2</v>
      </c>
      <c r="L16" s="11"/>
      <c r="M16" s="61">
        <f t="shared" si="1"/>
        <v>16</v>
      </c>
      <c r="N16" s="62">
        <v>6</v>
      </c>
      <c r="O16" s="13">
        <v>8.1</v>
      </c>
      <c r="P16" s="11"/>
      <c r="Q16" s="61">
        <f t="shared" si="2"/>
        <v>14.1</v>
      </c>
      <c r="R16" s="62">
        <v>7.2</v>
      </c>
      <c r="S16" s="13">
        <v>8.4</v>
      </c>
      <c r="T16" s="11"/>
      <c r="U16" s="61">
        <f t="shared" si="3"/>
        <v>15.600000000000001</v>
      </c>
      <c r="V16" s="63">
        <f t="shared" si="4"/>
        <v>60.725</v>
      </c>
      <c r="Z16" s="74"/>
    </row>
    <row r="17" spans="1:22" ht="15.75" customHeight="1">
      <c r="A17" s="25">
        <v>10</v>
      </c>
      <c r="B17" s="121" t="s">
        <v>111</v>
      </c>
      <c r="C17" s="121" t="s">
        <v>13</v>
      </c>
      <c r="D17" s="122">
        <v>2008</v>
      </c>
      <c r="E17" s="128" t="s">
        <v>14</v>
      </c>
      <c r="F17" s="62">
        <v>15.8</v>
      </c>
      <c r="G17" s="13">
        <v>15.1</v>
      </c>
      <c r="H17" s="11"/>
      <c r="I17" s="145">
        <f t="shared" si="0"/>
        <v>15.45</v>
      </c>
      <c r="J17" s="62">
        <v>7.8</v>
      </c>
      <c r="K17" s="13">
        <v>7.1</v>
      </c>
      <c r="L17" s="11"/>
      <c r="M17" s="61">
        <f t="shared" si="1"/>
        <v>14.899999999999999</v>
      </c>
      <c r="N17" s="62">
        <v>6.3</v>
      </c>
      <c r="O17" s="13">
        <v>7.83</v>
      </c>
      <c r="P17" s="11"/>
      <c r="Q17" s="61">
        <f t="shared" si="2"/>
        <v>14.129999999999999</v>
      </c>
      <c r="R17" s="62">
        <v>7.4</v>
      </c>
      <c r="S17" s="13">
        <v>8.37</v>
      </c>
      <c r="T17" s="11"/>
      <c r="U17" s="61">
        <f t="shared" si="3"/>
        <v>15.77</v>
      </c>
      <c r="V17" s="63">
        <f t="shared" si="4"/>
        <v>60.25</v>
      </c>
    </row>
    <row r="18" spans="1:22" ht="15.75" customHeight="1">
      <c r="A18" s="24">
        <v>11</v>
      </c>
      <c r="B18" s="121" t="s">
        <v>112</v>
      </c>
      <c r="C18" s="121" t="s">
        <v>16</v>
      </c>
      <c r="D18" s="122">
        <v>2008</v>
      </c>
      <c r="E18" s="128" t="s">
        <v>14</v>
      </c>
      <c r="F18" s="62">
        <v>14.7</v>
      </c>
      <c r="G18" s="13">
        <v>14.75</v>
      </c>
      <c r="H18" s="11"/>
      <c r="I18" s="145">
        <f t="shared" si="0"/>
        <v>14.725</v>
      </c>
      <c r="J18" s="62">
        <v>7</v>
      </c>
      <c r="K18" s="13">
        <v>7.3</v>
      </c>
      <c r="L18" s="11"/>
      <c r="M18" s="61">
        <f t="shared" si="1"/>
        <v>14.3</v>
      </c>
      <c r="N18" s="62">
        <v>6.3</v>
      </c>
      <c r="O18" s="13">
        <v>8.8</v>
      </c>
      <c r="P18" s="11"/>
      <c r="Q18" s="61">
        <f t="shared" si="2"/>
        <v>15.100000000000001</v>
      </c>
      <c r="R18" s="62">
        <v>7.2</v>
      </c>
      <c r="S18" s="13">
        <v>8.8</v>
      </c>
      <c r="T18" s="11"/>
      <c r="U18" s="61">
        <f t="shared" si="3"/>
        <v>16</v>
      </c>
      <c r="V18" s="63">
        <f t="shared" si="4"/>
        <v>60.125</v>
      </c>
    </row>
    <row r="19" spans="1:22" ht="15.75" customHeight="1">
      <c r="A19" s="25">
        <v>12</v>
      </c>
      <c r="B19" s="121" t="s">
        <v>31</v>
      </c>
      <c r="C19" s="121" t="s">
        <v>32</v>
      </c>
      <c r="D19" s="122">
        <v>2007</v>
      </c>
      <c r="E19" s="128" t="s">
        <v>14</v>
      </c>
      <c r="F19" s="62">
        <v>15.05</v>
      </c>
      <c r="G19" s="13">
        <v>15.45</v>
      </c>
      <c r="H19" s="11"/>
      <c r="I19" s="145">
        <f t="shared" si="0"/>
        <v>15.25</v>
      </c>
      <c r="J19" s="62">
        <v>6</v>
      </c>
      <c r="K19" s="13">
        <v>8.9</v>
      </c>
      <c r="L19" s="11"/>
      <c r="M19" s="61">
        <f t="shared" si="1"/>
        <v>14.9</v>
      </c>
      <c r="N19" s="62">
        <v>6</v>
      </c>
      <c r="O19" s="13">
        <v>8.3</v>
      </c>
      <c r="P19" s="11"/>
      <c r="Q19" s="61">
        <f t="shared" si="2"/>
        <v>14.3</v>
      </c>
      <c r="R19" s="62">
        <v>7.4</v>
      </c>
      <c r="S19" s="13">
        <v>8.17</v>
      </c>
      <c r="T19" s="11"/>
      <c r="U19" s="61">
        <f t="shared" si="3"/>
        <v>15.57</v>
      </c>
      <c r="V19" s="63">
        <f t="shared" si="4"/>
        <v>60.02</v>
      </c>
    </row>
    <row r="20" spans="1:24" ht="15.75" customHeight="1">
      <c r="A20" s="24">
        <v>13</v>
      </c>
      <c r="B20" s="121" t="s">
        <v>110</v>
      </c>
      <c r="C20" s="121" t="s">
        <v>9</v>
      </c>
      <c r="D20" s="122">
        <v>2009</v>
      </c>
      <c r="E20" s="139" t="s">
        <v>71</v>
      </c>
      <c r="F20" s="62">
        <v>15.2</v>
      </c>
      <c r="G20" s="13">
        <v>14.9</v>
      </c>
      <c r="H20" s="11"/>
      <c r="I20" s="145">
        <f t="shared" si="0"/>
        <v>15.05</v>
      </c>
      <c r="J20" s="62">
        <v>6</v>
      </c>
      <c r="K20" s="13">
        <v>8.5</v>
      </c>
      <c r="L20" s="11"/>
      <c r="M20" s="61">
        <f t="shared" si="1"/>
        <v>14.5</v>
      </c>
      <c r="N20" s="62">
        <v>6</v>
      </c>
      <c r="O20" s="13">
        <v>8.6</v>
      </c>
      <c r="P20" s="11"/>
      <c r="Q20" s="61">
        <f t="shared" si="2"/>
        <v>14.6</v>
      </c>
      <c r="R20" s="62">
        <v>7.4</v>
      </c>
      <c r="S20" s="13">
        <v>8.33</v>
      </c>
      <c r="T20" s="11"/>
      <c r="U20" s="61">
        <f t="shared" si="3"/>
        <v>15.73</v>
      </c>
      <c r="V20" s="63">
        <f t="shared" si="4"/>
        <v>59.879999999999995</v>
      </c>
      <c r="X20" s="45"/>
    </row>
    <row r="21" spans="1:31" ht="15.75" customHeight="1">
      <c r="A21" s="25">
        <v>14</v>
      </c>
      <c r="B21" s="121" t="s">
        <v>129</v>
      </c>
      <c r="C21" s="121" t="s">
        <v>39</v>
      </c>
      <c r="D21" s="122">
        <v>2009</v>
      </c>
      <c r="E21" s="139" t="s">
        <v>71</v>
      </c>
      <c r="F21" s="62">
        <v>15</v>
      </c>
      <c r="G21" s="13">
        <v>15.2</v>
      </c>
      <c r="H21" s="11"/>
      <c r="I21" s="145">
        <f t="shared" si="0"/>
        <v>15.1</v>
      </c>
      <c r="J21" s="62">
        <v>6</v>
      </c>
      <c r="K21" s="13">
        <v>8.15</v>
      </c>
      <c r="L21" s="11"/>
      <c r="M21" s="61">
        <f t="shared" si="1"/>
        <v>14.15</v>
      </c>
      <c r="N21" s="62">
        <v>6.2</v>
      </c>
      <c r="O21" s="13">
        <v>8.6</v>
      </c>
      <c r="P21" s="11"/>
      <c r="Q21" s="61">
        <f t="shared" si="2"/>
        <v>14.8</v>
      </c>
      <c r="R21" s="62">
        <v>6.9</v>
      </c>
      <c r="S21" s="13">
        <v>8.47</v>
      </c>
      <c r="T21" s="11"/>
      <c r="U21" s="61">
        <f t="shared" si="3"/>
        <v>15.370000000000001</v>
      </c>
      <c r="V21" s="63">
        <f t="shared" si="4"/>
        <v>59.42</v>
      </c>
      <c r="AE21" s="49"/>
    </row>
    <row r="22" spans="1:26" ht="15.75" customHeight="1">
      <c r="A22" s="25">
        <v>15</v>
      </c>
      <c r="B22" s="121" t="s">
        <v>133</v>
      </c>
      <c r="C22" s="121" t="s">
        <v>68</v>
      </c>
      <c r="D22" s="122">
        <v>2007</v>
      </c>
      <c r="E22" s="128" t="s">
        <v>25</v>
      </c>
      <c r="F22" s="62">
        <v>15.35</v>
      </c>
      <c r="G22" s="13">
        <v>15.8</v>
      </c>
      <c r="H22" s="11"/>
      <c r="I22" s="145">
        <f t="shared" si="0"/>
        <v>15.575</v>
      </c>
      <c r="J22" s="62">
        <v>6</v>
      </c>
      <c r="K22" s="13">
        <v>7.9</v>
      </c>
      <c r="L22" s="11"/>
      <c r="M22" s="61">
        <f t="shared" si="1"/>
        <v>13.9</v>
      </c>
      <c r="N22" s="62">
        <v>6.2</v>
      </c>
      <c r="O22" s="13">
        <v>7</v>
      </c>
      <c r="P22" s="11"/>
      <c r="Q22" s="61">
        <f t="shared" si="2"/>
        <v>13.2</v>
      </c>
      <c r="R22" s="62">
        <v>7.4</v>
      </c>
      <c r="S22" s="13">
        <v>8.83</v>
      </c>
      <c r="T22" s="11"/>
      <c r="U22" s="61">
        <f t="shared" si="3"/>
        <v>16.23</v>
      </c>
      <c r="V22" s="63">
        <f t="shared" si="4"/>
        <v>58.905</v>
      </c>
      <c r="Z22" s="77"/>
    </row>
    <row r="23" spans="1:31" ht="15.75" customHeight="1">
      <c r="A23" s="24">
        <v>16</v>
      </c>
      <c r="B23" s="121" t="s">
        <v>34</v>
      </c>
      <c r="C23" s="121" t="s">
        <v>63</v>
      </c>
      <c r="D23" s="122">
        <v>2009</v>
      </c>
      <c r="E23" s="128" t="s">
        <v>25</v>
      </c>
      <c r="F23" s="62">
        <v>15.55</v>
      </c>
      <c r="G23" s="13">
        <v>15.3</v>
      </c>
      <c r="H23" s="11"/>
      <c r="I23" s="145">
        <f t="shared" si="0"/>
        <v>15.425</v>
      </c>
      <c r="J23" s="62">
        <v>7</v>
      </c>
      <c r="K23" s="13">
        <v>7.3</v>
      </c>
      <c r="L23" s="11"/>
      <c r="M23" s="61">
        <f t="shared" si="1"/>
        <v>14.3</v>
      </c>
      <c r="N23" s="62">
        <v>6</v>
      </c>
      <c r="O23" s="13">
        <v>7.8</v>
      </c>
      <c r="P23" s="11"/>
      <c r="Q23" s="61">
        <f t="shared" si="2"/>
        <v>13.8</v>
      </c>
      <c r="R23" s="62">
        <v>7.2</v>
      </c>
      <c r="S23" s="13">
        <v>7.73</v>
      </c>
      <c r="T23" s="11"/>
      <c r="U23" s="61">
        <f t="shared" si="3"/>
        <v>14.93</v>
      </c>
      <c r="V23" s="63">
        <f t="shared" si="4"/>
        <v>58.455000000000005</v>
      </c>
      <c r="AE23" s="60"/>
    </row>
    <row r="24" spans="1:31" s="49" customFormat="1" ht="15.75" customHeight="1">
      <c r="A24" s="25">
        <v>17</v>
      </c>
      <c r="B24" s="121" t="s">
        <v>131</v>
      </c>
      <c r="C24" s="121" t="s">
        <v>132</v>
      </c>
      <c r="D24" s="122">
        <v>2007</v>
      </c>
      <c r="E24" s="128" t="s">
        <v>25</v>
      </c>
      <c r="F24" s="62">
        <v>15.2</v>
      </c>
      <c r="G24" s="13">
        <v>15.8</v>
      </c>
      <c r="H24" s="11"/>
      <c r="I24" s="145">
        <f t="shared" si="0"/>
        <v>15.5</v>
      </c>
      <c r="J24" s="62">
        <v>6</v>
      </c>
      <c r="K24" s="13">
        <v>7.9</v>
      </c>
      <c r="L24" s="11"/>
      <c r="M24" s="61">
        <f t="shared" si="1"/>
        <v>13.9</v>
      </c>
      <c r="N24" s="62">
        <v>6</v>
      </c>
      <c r="O24" s="13">
        <v>7.83</v>
      </c>
      <c r="P24" s="11"/>
      <c r="Q24" s="61">
        <f t="shared" si="2"/>
        <v>13.83</v>
      </c>
      <c r="R24" s="62">
        <v>6.7</v>
      </c>
      <c r="S24" s="13">
        <v>8.1</v>
      </c>
      <c r="T24" s="11"/>
      <c r="U24" s="61">
        <f t="shared" si="3"/>
        <v>14.8</v>
      </c>
      <c r="V24" s="63">
        <f t="shared" si="4"/>
        <v>58.03</v>
      </c>
      <c r="W24" s="15"/>
      <c r="X24" s="50"/>
      <c r="AE24" s="15"/>
    </row>
    <row r="25" spans="1:24" ht="15.75" customHeight="1">
      <c r="A25" s="25">
        <v>18</v>
      </c>
      <c r="B25" s="121" t="s">
        <v>97</v>
      </c>
      <c r="C25" s="121" t="s">
        <v>154</v>
      </c>
      <c r="D25" s="122">
        <v>2009</v>
      </c>
      <c r="E25" s="128" t="s">
        <v>72</v>
      </c>
      <c r="F25" s="62">
        <v>15.05</v>
      </c>
      <c r="G25" s="13">
        <v>14.7</v>
      </c>
      <c r="H25" s="11"/>
      <c r="I25" s="145">
        <f t="shared" si="0"/>
        <v>14.875</v>
      </c>
      <c r="J25" s="62">
        <v>6</v>
      </c>
      <c r="K25" s="13">
        <v>7.35</v>
      </c>
      <c r="L25" s="11"/>
      <c r="M25" s="61">
        <f t="shared" si="1"/>
        <v>13.35</v>
      </c>
      <c r="N25" s="62">
        <v>6</v>
      </c>
      <c r="O25" s="13">
        <v>8.7</v>
      </c>
      <c r="P25" s="11"/>
      <c r="Q25" s="61">
        <f t="shared" si="2"/>
        <v>14.7</v>
      </c>
      <c r="R25" s="62">
        <v>6.7</v>
      </c>
      <c r="S25" s="13">
        <v>8.27</v>
      </c>
      <c r="T25" s="11"/>
      <c r="U25" s="61">
        <f t="shared" si="3"/>
        <v>14.969999999999999</v>
      </c>
      <c r="V25" s="63">
        <f t="shared" si="4"/>
        <v>57.894999999999996</v>
      </c>
      <c r="X25" s="40"/>
    </row>
    <row r="26" spans="1:31" s="60" customFormat="1" ht="15.75" customHeight="1">
      <c r="A26" s="24">
        <v>19</v>
      </c>
      <c r="B26" s="121" t="s">
        <v>152</v>
      </c>
      <c r="C26" s="121" t="s">
        <v>52</v>
      </c>
      <c r="D26" s="122">
        <v>2009</v>
      </c>
      <c r="E26" s="128" t="s">
        <v>72</v>
      </c>
      <c r="F26" s="62">
        <v>14.85</v>
      </c>
      <c r="G26" s="13">
        <v>14.4</v>
      </c>
      <c r="H26" s="11"/>
      <c r="I26" s="145">
        <f t="shared" si="0"/>
        <v>14.625</v>
      </c>
      <c r="J26" s="62">
        <v>6</v>
      </c>
      <c r="K26" s="13">
        <v>8.35</v>
      </c>
      <c r="L26" s="11"/>
      <c r="M26" s="61">
        <f t="shared" si="1"/>
        <v>14.35</v>
      </c>
      <c r="N26" s="62">
        <v>6</v>
      </c>
      <c r="O26" s="13">
        <v>7.6</v>
      </c>
      <c r="P26" s="11"/>
      <c r="Q26" s="61">
        <f t="shared" si="2"/>
        <v>13.6</v>
      </c>
      <c r="R26" s="62">
        <v>7.2</v>
      </c>
      <c r="S26" s="13">
        <v>7.8</v>
      </c>
      <c r="T26" s="11"/>
      <c r="U26" s="61">
        <f t="shared" si="3"/>
        <v>15</v>
      </c>
      <c r="V26" s="63">
        <f t="shared" si="4"/>
        <v>57.575</v>
      </c>
      <c r="W26" s="15"/>
      <c r="AE26" s="15"/>
    </row>
    <row r="27" spans="1:22" ht="15.75" customHeight="1">
      <c r="A27" s="25">
        <v>20</v>
      </c>
      <c r="B27" s="121" t="s">
        <v>128</v>
      </c>
      <c r="C27" s="121" t="s">
        <v>39</v>
      </c>
      <c r="D27" s="122">
        <v>2009</v>
      </c>
      <c r="E27" s="139" t="s">
        <v>71</v>
      </c>
      <c r="F27" s="62">
        <v>15.55</v>
      </c>
      <c r="G27" s="13">
        <v>15.1</v>
      </c>
      <c r="H27" s="11"/>
      <c r="I27" s="145">
        <f t="shared" si="0"/>
        <v>15.325</v>
      </c>
      <c r="J27" s="62">
        <v>6</v>
      </c>
      <c r="K27" s="13">
        <v>8.6</v>
      </c>
      <c r="L27" s="11"/>
      <c r="M27" s="61">
        <f t="shared" si="1"/>
        <v>14.6</v>
      </c>
      <c r="N27" s="62">
        <v>6</v>
      </c>
      <c r="O27" s="13">
        <v>7</v>
      </c>
      <c r="P27" s="11"/>
      <c r="Q27" s="61">
        <f t="shared" si="2"/>
        <v>13</v>
      </c>
      <c r="R27" s="62">
        <v>6.9</v>
      </c>
      <c r="S27" s="13">
        <v>7.67</v>
      </c>
      <c r="T27" s="11"/>
      <c r="U27" s="61">
        <f t="shared" si="3"/>
        <v>14.57</v>
      </c>
      <c r="V27" s="63">
        <f t="shared" si="4"/>
        <v>57.495</v>
      </c>
    </row>
    <row r="28" spans="1:22" ht="15.75" customHeight="1">
      <c r="A28" s="25">
        <v>21</v>
      </c>
      <c r="B28" s="123" t="s">
        <v>166</v>
      </c>
      <c r="C28" s="121" t="s">
        <v>65</v>
      </c>
      <c r="D28" s="122">
        <v>2008</v>
      </c>
      <c r="E28" s="128" t="s">
        <v>99</v>
      </c>
      <c r="F28" s="62">
        <v>15</v>
      </c>
      <c r="G28" s="13">
        <v>15.1</v>
      </c>
      <c r="H28" s="11"/>
      <c r="I28" s="145">
        <f t="shared" si="0"/>
        <v>15.05</v>
      </c>
      <c r="J28" s="62">
        <v>6</v>
      </c>
      <c r="K28" s="13">
        <v>7.25</v>
      </c>
      <c r="L28" s="11"/>
      <c r="M28" s="61">
        <f t="shared" si="1"/>
        <v>13.25</v>
      </c>
      <c r="N28" s="62">
        <v>6</v>
      </c>
      <c r="O28" s="13">
        <v>8.77</v>
      </c>
      <c r="P28" s="11"/>
      <c r="Q28" s="61">
        <f t="shared" si="2"/>
        <v>14.77</v>
      </c>
      <c r="R28" s="62">
        <v>6.4</v>
      </c>
      <c r="S28" s="13">
        <v>7.97</v>
      </c>
      <c r="T28" s="11"/>
      <c r="U28" s="61">
        <f t="shared" si="3"/>
        <v>14.370000000000001</v>
      </c>
      <c r="V28" s="63">
        <f t="shared" si="4"/>
        <v>57.44</v>
      </c>
    </row>
    <row r="29" spans="1:22" ht="15.75" customHeight="1">
      <c r="A29" s="24">
        <v>22</v>
      </c>
      <c r="B29" s="121" t="s">
        <v>114</v>
      </c>
      <c r="C29" s="121" t="s">
        <v>115</v>
      </c>
      <c r="D29" s="122">
        <v>2009</v>
      </c>
      <c r="E29" s="128" t="s">
        <v>40</v>
      </c>
      <c r="F29" s="62">
        <v>14.7</v>
      </c>
      <c r="G29" s="13">
        <v>14.95</v>
      </c>
      <c r="H29" s="11"/>
      <c r="I29" s="145">
        <f t="shared" si="0"/>
        <v>14.825</v>
      </c>
      <c r="J29" s="62">
        <v>6</v>
      </c>
      <c r="K29" s="13">
        <v>7.6</v>
      </c>
      <c r="L29" s="11"/>
      <c r="M29" s="61">
        <f t="shared" si="1"/>
        <v>13.6</v>
      </c>
      <c r="N29" s="62">
        <v>6</v>
      </c>
      <c r="O29" s="13">
        <v>7.7</v>
      </c>
      <c r="P29" s="11"/>
      <c r="Q29" s="61">
        <f t="shared" si="2"/>
        <v>13.7</v>
      </c>
      <c r="R29" s="62">
        <v>7.2</v>
      </c>
      <c r="S29" s="13">
        <v>7.83</v>
      </c>
      <c r="T29" s="11"/>
      <c r="U29" s="61">
        <f t="shared" si="3"/>
        <v>15.030000000000001</v>
      </c>
      <c r="V29" s="63">
        <f t="shared" si="4"/>
        <v>57.155</v>
      </c>
    </row>
    <row r="30" spans="1:22" ht="15.75" customHeight="1">
      <c r="A30" s="25">
        <v>23</v>
      </c>
      <c r="B30" s="121" t="s">
        <v>46</v>
      </c>
      <c r="C30" s="121" t="s">
        <v>17</v>
      </c>
      <c r="D30" s="122">
        <v>2009</v>
      </c>
      <c r="E30" s="127" t="s">
        <v>29</v>
      </c>
      <c r="F30" s="62">
        <v>14.75</v>
      </c>
      <c r="G30" s="13">
        <v>15.15</v>
      </c>
      <c r="H30" s="11"/>
      <c r="I30" s="145">
        <f t="shared" si="0"/>
        <v>14.95</v>
      </c>
      <c r="J30" s="62">
        <v>6</v>
      </c>
      <c r="K30" s="13">
        <v>8.3</v>
      </c>
      <c r="L30" s="11"/>
      <c r="M30" s="61">
        <f t="shared" si="1"/>
        <v>14.3</v>
      </c>
      <c r="N30" s="62">
        <v>6</v>
      </c>
      <c r="O30" s="13">
        <v>7.6</v>
      </c>
      <c r="P30" s="11"/>
      <c r="Q30" s="61">
        <f t="shared" si="2"/>
        <v>13.6</v>
      </c>
      <c r="R30" s="62">
        <v>6.4</v>
      </c>
      <c r="S30" s="13">
        <v>7.9</v>
      </c>
      <c r="T30" s="11"/>
      <c r="U30" s="61">
        <f t="shared" si="3"/>
        <v>14.3</v>
      </c>
      <c r="V30" s="63">
        <f t="shared" si="4"/>
        <v>57.150000000000006</v>
      </c>
    </row>
    <row r="31" spans="1:22" ht="15.75" customHeight="1">
      <c r="A31" s="25">
        <v>24</v>
      </c>
      <c r="B31" s="121" t="s">
        <v>95</v>
      </c>
      <c r="C31" s="121" t="s">
        <v>93</v>
      </c>
      <c r="D31" s="122">
        <v>2008</v>
      </c>
      <c r="E31" s="128" t="s">
        <v>90</v>
      </c>
      <c r="F31" s="62">
        <v>14.05</v>
      </c>
      <c r="G31" s="13">
        <v>15.3</v>
      </c>
      <c r="H31" s="11"/>
      <c r="I31" s="145">
        <f t="shared" si="0"/>
        <v>14.675</v>
      </c>
      <c r="J31" s="62">
        <v>6</v>
      </c>
      <c r="K31" s="13">
        <v>8.1</v>
      </c>
      <c r="L31" s="11"/>
      <c r="M31" s="61">
        <f t="shared" si="1"/>
        <v>14.1</v>
      </c>
      <c r="N31" s="62">
        <v>6</v>
      </c>
      <c r="O31" s="13">
        <v>7.6</v>
      </c>
      <c r="P31" s="11"/>
      <c r="Q31" s="61">
        <f t="shared" si="2"/>
        <v>13.6</v>
      </c>
      <c r="R31" s="62">
        <v>6.7</v>
      </c>
      <c r="S31" s="13">
        <v>7.83</v>
      </c>
      <c r="T31" s="11"/>
      <c r="U31" s="61">
        <f t="shared" si="3"/>
        <v>14.530000000000001</v>
      </c>
      <c r="V31" s="63">
        <f t="shared" si="4"/>
        <v>56.905</v>
      </c>
    </row>
    <row r="32" spans="1:22" ht="15.75" customHeight="1">
      <c r="A32" s="24">
        <v>25</v>
      </c>
      <c r="B32" s="121" t="s">
        <v>155</v>
      </c>
      <c r="C32" s="121" t="s">
        <v>16</v>
      </c>
      <c r="D32" s="122">
        <v>2009</v>
      </c>
      <c r="E32" s="128" t="s">
        <v>72</v>
      </c>
      <c r="F32" s="62">
        <v>14.15</v>
      </c>
      <c r="G32" s="13">
        <v>14.45</v>
      </c>
      <c r="H32" s="11"/>
      <c r="I32" s="145">
        <f t="shared" si="0"/>
        <v>14.3</v>
      </c>
      <c r="J32" s="62">
        <v>6</v>
      </c>
      <c r="K32" s="13">
        <v>7.8</v>
      </c>
      <c r="L32" s="11"/>
      <c r="M32" s="61">
        <f t="shared" si="1"/>
        <v>13.8</v>
      </c>
      <c r="N32" s="62">
        <v>6</v>
      </c>
      <c r="O32" s="13">
        <v>8.2</v>
      </c>
      <c r="P32" s="11"/>
      <c r="Q32" s="61">
        <f t="shared" si="2"/>
        <v>14.2</v>
      </c>
      <c r="R32" s="62">
        <v>6.7</v>
      </c>
      <c r="S32" s="13">
        <v>7.9</v>
      </c>
      <c r="T32" s="11"/>
      <c r="U32" s="61">
        <f t="shared" si="3"/>
        <v>14.600000000000001</v>
      </c>
      <c r="V32" s="63">
        <f t="shared" si="4"/>
        <v>56.9</v>
      </c>
    </row>
    <row r="33" spans="1:22" ht="15.75" customHeight="1">
      <c r="A33" s="25">
        <v>26</v>
      </c>
      <c r="B33" s="121" t="s">
        <v>137</v>
      </c>
      <c r="C33" s="121" t="s">
        <v>21</v>
      </c>
      <c r="D33" s="122">
        <v>2008</v>
      </c>
      <c r="E33" s="128" t="s">
        <v>134</v>
      </c>
      <c r="F33" s="62">
        <v>15.15</v>
      </c>
      <c r="G33" s="13">
        <v>14.8</v>
      </c>
      <c r="H33" s="11"/>
      <c r="I33" s="145">
        <f t="shared" si="0"/>
        <v>14.975000000000001</v>
      </c>
      <c r="J33" s="62">
        <v>6</v>
      </c>
      <c r="K33" s="13">
        <v>7.9</v>
      </c>
      <c r="L33" s="11"/>
      <c r="M33" s="61">
        <f t="shared" si="1"/>
        <v>13.9</v>
      </c>
      <c r="N33" s="62">
        <v>6.2</v>
      </c>
      <c r="O33" s="13">
        <v>8.2</v>
      </c>
      <c r="P33" s="11"/>
      <c r="Q33" s="61">
        <f t="shared" si="2"/>
        <v>14.399999999999999</v>
      </c>
      <c r="R33" s="62">
        <v>6.4</v>
      </c>
      <c r="S33" s="13">
        <v>7.13</v>
      </c>
      <c r="T33" s="11"/>
      <c r="U33" s="61">
        <f t="shared" si="3"/>
        <v>13.530000000000001</v>
      </c>
      <c r="V33" s="63">
        <f t="shared" si="4"/>
        <v>56.805</v>
      </c>
    </row>
    <row r="34" spans="1:22" ht="15.75" customHeight="1">
      <c r="A34" s="25">
        <v>27</v>
      </c>
      <c r="B34" s="121" t="s">
        <v>138</v>
      </c>
      <c r="C34" s="121" t="s">
        <v>22</v>
      </c>
      <c r="D34" s="122">
        <v>2008</v>
      </c>
      <c r="E34" s="128" t="s">
        <v>134</v>
      </c>
      <c r="F34" s="62">
        <v>14.9</v>
      </c>
      <c r="G34" s="13">
        <v>14.5</v>
      </c>
      <c r="H34" s="11"/>
      <c r="I34" s="145">
        <f t="shared" si="0"/>
        <v>14.7</v>
      </c>
      <c r="J34" s="62">
        <v>6</v>
      </c>
      <c r="K34" s="13">
        <v>7.5</v>
      </c>
      <c r="L34" s="11"/>
      <c r="M34" s="61">
        <f t="shared" si="1"/>
        <v>13.5</v>
      </c>
      <c r="N34" s="62">
        <v>6</v>
      </c>
      <c r="O34" s="13">
        <v>8</v>
      </c>
      <c r="P34" s="11"/>
      <c r="Q34" s="61">
        <f t="shared" si="2"/>
        <v>14</v>
      </c>
      <c r="R34" s="62">
        <v>6.7</v>
      </c>
      <c r="S34" s="13">
        <v>7.73</v>
      </c>
      <c r="T34" s="11"/>
      <c r="U34" s="61">
        <f t="shared" si="3"/>
        <v>14.43</v>
      </c>
      <c r="V34" s="63">
        <f t="shared" si="4"/>
        <v>56.63</v>
      </c>
    </row>
    <row r="35" spans="1:22" ht="15.75" customHeight="1">
      <c r="A35" s="24">
        <v>28</v>
      </c>
      <c r="B35" s="121" t="s">
        <v>101</v>
      </c>
      <c r="C35" s="121" t="s">
        <v>66</v>
      </c>
      <c r="D35" s="122">
        <v>2009</v>
      </c>
      <c r="E35" s="128" t="s">
        <v>40</v>
      </c>
      <c r="F35" s="62">
        <v>14.8</v>
      </c>
      <c r="G35" s="13">
        <v>14.7</v>
      </c>
      <c r="H35" s="11"/>
      <c r="I35" s="145">
        <f t="shared" si="0"/>
        <v>14.75</v>
      </c>
      <c r="J35" s="62">
        <v>6</v>
      </c>
      <c r="K35" s="13">
        <v>7.15</v>
      </c>
      <c r="L35" s="11"/>
      <c r="M35" s="61">
        <f t="shared" si="1"/>
        <v>13.15</v>
      </c>
      <c r="N35" s="62">
        <v>6</v>
      </c>
      <c r="O35" s="13">
        <v>8.1</v>
      </c>
      <c r="P35" s="11"/>
      <c r="Q35" s="61">
        <f t="shared" si="2"/>
        <v>14.1</v>
      </c>
      <c r="R35" s="62">
        <v>6.7</v>
      </c>
      <c r="S35" s="13">
        <v>7.83</v>
      </c>
      <c r="T35" s="11"/>
      <c r="U35" s="61">
        <f t="shared" si="3"/>
        <v>14.530000000000001</v>
      </c>
      <c r="V35" s="63">
        <f t="shared" si="4"/>
        <v>56.53</v>
      </c>
    </row>
    <row r="36" spans="1:22" ht="15.75" customHeight="1">
      <c r="A36" s="25">
        <v>29</v>
      </c>
      <c r="B36" s="121" t="s">
        <v>153</v>
      </c>
      <c r="C36" s="121" t="s">
        <v>66</v>
      </c>
      <c r="D36" s="122">
        <v>2009</v>
      </c>
      <c r="E36" s="127" t="s">
        <v>29</v>
      </c>
      <c r="F36" s="62">
        <v>14.6</v>
      </c>
      <c r="G36" s="13">
        <v>14.2</v>
      </c>
      <c r="H36" s="11"/>
      <c r="I36" s="145">
        <f t="shared" si="0"/>
        <v>14.399999999999999</v>
      </c>
      <c r="J36" s="62">
        <v>6</v>
      </c>
      <c r="K36" s="13">
        <v>7.45</v>
      </c>
      <c r="L36" s="11"/>
      <c r="M36" s="61">
        <f t="shared" si="1"/>
        <v>13.45</v>
      </c>
      <c r="N36" s="62">
        <v>6.3</v>
      </c>
      <c r="O36" s="13">
        <v>7.1</v>
      </c>
      <c r="P36" s="11"/>
      <c r="Q36" s="61">
        <f t="shared" si="2"/>
        <v>13.399999999999999</v>
      </c>
      <c r="R36" s="62">
        <v>6.9</v>
      </c>
      <c r="S36" s="13">
        <v>7.97</v>
      </c>
      <c r="T36" s="11"/>
      <c r="U36" s="61">
        <f t="shared" si="3"/>
        <v>14.870000000000001</v>
      </c>
      <c r="V36" s="63">
        <f t="shared" si="4"/>
        <v>56.120000000000005</v>
      </c>
    </row>
    <row r="37" spans="1:22" ht="15.75" customHeight="1">
      <c r="A37" s="25">
        <v>30</v>
      </c>
      <c r="B37" s="121" t="s">
        <v>122</v>
      </c>
      <c r="C37" s="121" t="s">
        <v>17</v>
      </c>
      <c r="D37" s="122">
        <v>2009</v>
      </c>
      <c r="E37" s="128" t="s">
        <v>25</v>
      </c>
      <c r="F37" s="62">
        <v>14.35</v>
      </c>
      <c r="G37" s="13">
        <v>14.75</v>
      </c>
      <c r="H37" s="11"/>
      <c r="I37" s="145">
        <f t="shared" si="0"/>
        <v>14.55</v>
      </c>
      <c r="J37" s="62">
        <v>6</v>
      </c>
      <c r="K37" s="13">
        <v>7.75</v>
      </c>
      <c r="L37" s="11"/>
      <c r="M37" s="61">
        <f t="shared" si="1"/>
        <v>13.75</v>
      </c>
      <c r="N37" s="62">
        <v>6</v>
      </c>
      <c r="O37" s="13">
        <v>6.7</v>
      </c>
      <c r="P37" s="11"/>
      <c r="Q37" s="61">
        <f t="shared" si="2"/>
        <v>12.7</v>
      </c>
      <c r="R37" s="62">
        <v>6.9</v>
      </c>
      <c r="S37" s="13">
        <v>8.1</v>
      </c>
      <c r="T37" s="11"/>
      <c r="U37" s="61">
        <f t="shared" si="3"/>
        <v>15</v>
      </c>
      <c r="V37" s="63">
        <f t="shared" si="4"/>
        <v>56</v>
      </c>
    </row>
    <row r="38" spans="1:22" ht="15.75" customHeight="1">
      <c r="A38" s="24">
        <v>31</v>
      </c>
      <c r="B38" s="121" t="s">
        <v>148</v>
      </c>
      <c r="C38" s="121" t="s">
        <v>149</v>
      </c>
      <c r="D38" s="122">
        <v>2008</v>
      </c>
      <c r="E38" s="127" t="s">
        <v>76</v>
      </c>
      <c r="F38" s="62">
        <v>15.1</v>
      </c>
      <c r="G38" s="13">
        <v>14.75</v>
      </c>
      <c r="H38" s="11"/>
      <c r="I38" s="145">
        <f t="shared" si="0"/>
        <v>14.925</v>
      </c>
      <c r="J38" s="62">
        <v>6</v>
      </c>
      <c r="K38" s="13">
        <v>6.8</v>
      </c>
      <c r="L38" s="11"/>
      <c r="M38" s="61">
        <f t="shared" si="1"/>
        <v>12.8</v>
      </c>
      <c r="N38" s="62">
        <v>6</v>
      </c>
      <c r="O38" s="13">
        <v>7.1</v>
      </c>
      <c r="P38" s="11"/>
      <c r="Q38" s="61">
        <f t="shared" si="2"/>
        <v>13.1</v>
      </c>
      <c r="R38" s="62">
        <v>6.9</v>
      </c>
      <c r="S38" s="13">
        <v>7.83</v>
      </c>
      <c r="T38" s="11"/>
      <c r="U38" s="61">
        <f t="shared" si="3"/>
        <v>14.73</v>
      </c>
      <c r="V38" s="63">
        <f t="shared" si="4"/>
        <v>55.55500000000001</v>
      </c>
    </row>
    <row r="39" spans="1:22" ht="15.75" customHeight="1">
      <c r="A39" s="25">
        <v>32</v>
      </c>
      <c r="B39" s="121" t="s">
        <v>130</v>
      </c>
      <c r="C39" s="121" t="s">
        <v>37</v>
      </c>
      <c r="D39" s="122">
        <v>2009</v>
      </c>
      <c r="E39" s="139" t="s">
        <v>71</v>
      </c>
      <c r="F39" s="62">
        <v>15.1</v>
      </c>
      <c r="G39" s="13">
        <v>14.9</v>
      </c>
      <c r="H39" s="11"/>
      <c r="I39" s="145">
        <f t="shared" si="0"/>
        <v>15</v>
      </c>
      <c r="J39" s="62">
        <v>6</v>
      </c>
      <c r="K39" s="13">
        <v>7.8</v>
      </c>
      <c r="L39" s="11"/>
      <c r="M39" s="61">
        <f t="shared" si="1"/>
        <v>13.8</v>
      </c>
      <c r="N39" s="62">
        <v>6</v>
      </c>
      <c r="O39" s="13">
        <v>7.1</v>
      </c>
      <c r="P39" s="11"/>
      <c r="Q39" s="61">
        <f t="shared" si="2"/>
        <v>13.1</v>
      </c>
      <c r="R39" s="62">
        <v>6.2</v>
      </c>
      <c r="S39" s="13">
        <v>7.33</v>
      </c>
      <c r="T39" s="11"/>
      <c r="U39" s="61">
        <f t="shared" si="3"/>
        <v>13.530000000000001</v>
      </c>
      <c r="V39" s="63">
        <f t="shared" si="4"/>
        <v>55.43</v>
      </c>
    </row>
    <row r="40" spans="1:22" ht="15.75" customHeight="1">
      <c r="A40" s="25">
        <v>33</v>
      </c>
      <c r="B40" s="121" t="s">
        <v>156</v>
      </c>
      <c r="C40" s="121" t="s">
        <v>126</v>
      </c>
      <c r="D40" s="122">
        <v>2008</v>
      </c>
      <c r="E40" s="128" t="s">
        <v>90</v>
      </c>
      <c r="F40" s="62">
        <v>14.6</v>
      </c>
      <c r="G40" s="13">
        <v>14.6</v>
      </c>
      <c r="H40" s="11"/>
      <c r="I40" s="145">
        <f t="shared" si="0"/>
        <v>14.6</v>
      </c>
      <c r="J40" s="62">
        <v>6</v>
      </c>
      <c r="K40" s="13">
        <v>7.65</v>
      </c>
      <c r="L40" s="11"/>
      <c r="M40" s="61">
        <f t="shared" si="1"/>
        <v>13.65</v>
      </c>
      <c r="N40" s="62">
        <v>6</v>
      </c>
      <c r="O40" s="13">
        <v>7.4</v>
      </c>
      <c r="P40" s="11"/>
      <c r="Q40" s="61">
        <f t="shared" si="2"/>
        <v>13.4</v>
      </c>
      <c r="R40" s="62">
        <v>6</v>
      </c>
      <c r="S40" s="13">
        <v>7.53</v>
      </c>
      <c r="T40" s="11"/>
      <c r="U40" s="61">
        <f t="shared" si="3"/>
        <v>13.530000000000001</v>
      </c>
      <c r="V40" s="63">
        <f t="shared" si="4"/>
        <v>55.18</v>
      </c>
    </row>
    <row r="41" spans="1:22" ht="15.75" customHeight="1">
      <c r="A41" s="24">
        <v>34</v>
      </c>
      <c r="B41" s="121" t="s">
        <v>139</v>
      </c>
      <c r="C41" s="121" t="s">
        <v>60</v>
      </c>
      <c r="D41" s="122">
        <v>2007</v>
      </c>
      <c r="E41" s="128" t="s">
        <v>134</v>
      </c>
      <c r="F41" s="62">
        <v>14.45</v>
      </c>
      <c r="G41" s="13">
        <v>14.85</v>
      </c>
      <c r="H41" s="11"/>
      <c r="I41" s="145">
        <f t="shared" si="0"/>
        <v>14.649999999999999</v>
      </c>
      <c r="J41" s="62">
        <v>6</v>
      </c>
      <c r="K41" s="13">
        <v>7</v>
      </c>
      <c r="L41" s="11"/>
      <c r="M41" s="61">
        <f t="shared" si="1"/>
        <v>13</v>
      </c>
      <c r="N41" s="62">
        <v>6.2</v>
      </c>
      <c r="O41" s="13">
        <v>6.6</v>
      </c>
      <c r="P41" s="11"/>
      <c r="Q41" s="61">
        <f t="shared" si="2"/>
        <v>12.8</v>
      </c>
      <c r="R41" s="62">
        <v>6.4</v>
      </c>
      <c r="S41" s="13">
        <v>8.13</v>
      </c>
      <c r="T41" s="11"/>
      <c r="U41" s="61">
        <f t="shared" si="3"/>
        <v>14.530000000000001</v>
      </c>
      <c r="V41" s="63">
        <f t="shared" si="4"/>
        <v>54.980000000000004</v>
      </c>
    </row>
    <row r="42" spans="1:22" ht="15.75" customHeight="1">
      <c r="A42" s="25">
        <v>35</v>
      </c>
      <c r="B42" s="121" t="s">
        <v>96</v>
      </c>
      <c r="C42" s="121" t="s">
        <v>81</v>
      </c>
      <c r="D42" s="122">
        <v>2008</v>
      </c>
      <c r="E42" s="128" t="s">
        <v>90</v>
      </c>
      <c r="F42" s="62">
        <v>14.45</v>
      </c>
      <c r="G42" s="13">
        <v>14.45</v>
      </c>
      <c r="H42" s="11"/>
      <c r="I42" s="145">
        <f t="shared" si="0"/>
        <v>14.45</v>
      </c>
      <c r="J42" s="62">
        <v>6</v>
      </c>
      <c r="K42" s="13">
        <v>7.9</v>
      </c>
      <c r="L42" s="11"/>
      <c r="M42" s="61">
        <f t="shared" si="1"/>
        <v>13.9</v>
      </c>
      <c r="N42" s="62">
        <v>6</v>
      </c>
      <c r="O42" s="13">
        <v>6.8</v>
      </c>
      <c r="P42" s="11"/>
      <c r="Q42" s="61">
        <f t="shared" si="2"/>
        <v>12.8</v>
      </c>
      <c r="R42" s="62">
        <v>6.5</v>
      </c>
      <c r="S42" s="13">
        <v>7.3</v>
      </c>
      <c r="T42" s="11"/>
      <c r="U42" s="61">
        <f t="shared" si="3"/>
        <v>13.8</v>
      </c>
      <c r="V42" s="63">
        <f t="shared" si="4"/>
        <v>54.95</v>
      </c>
    </row>
    <row r="43" spans="1:22" ht="15.75" customHeight="1">
      <c r="A43" s="25">
        <v>36</v>
      </c>
      <c r="B43" s="123" t="s">
        <v>147</v>
      </c>
      <c r="C43" s="121" t="s">
        <v>24</v>
      </c>
      <c r="D43" s="122">
        <v>2008</v>
      </c>
      <c r="E43" s="128" t="s">
        <v>99</v>
      </c>
      <c r="F43" s="62">
        <v>15</v>
      </c>
      <c r="G43" s="13">
        <v>15.35</v>
      </c>
      <c r="H43" s="11"/>
      <c r="I43" s="145">
        <f t="shared" si="0"/>
        <v>15.175</v>
      </c>
      <c r="J43" s="62">
        <v>6</v>
      </c>
      <c r="K43" s="13">
        <v>7.45</v>
      </c>
      <c r="L43" s="11"/>
      <c r="M43" s="61">
        <f t="shared" si="1"/>
        <v>13.45</v>
      </c>
      <c r="N43" s="62">
        <v>6</v>
      </c>
      <c r="O43" s="13">
        <v>6.6</v>
      </c>
      <c r="P43" s="11"/>
      <c r="Q43" s="61">
        <f t="shared" si="2"/>
        <v>12.6</v>
      </c>
      <c r="R43" s="62">
        <v>6.2</v>
      </c>
      <c r="S43" s="13">
        <v>7.4</v>
      </c>
      <c r="T43" s="11"/>
      <c r="U43" s="61">
        <f t="shared" si="3"/>
        <v>13.600000000000001</v>
      </c>
      <c r="V43" s="63">
        <f t="shared" si="4"/>
        <v>54.825</v>
      </c>
    </row>
    <row r="44" spans="1:22" ht="15.75" customHeight="1">
      <c r="A44" s="24">
        <v>37</v>
      </c>
      <c r="B44" s="121" t="s">
        <v>135</v>
      </c>
      <c r="C44" s="121" t="s">
        <v>136</v>
      </c>
      <c r="D44" s="122">
        <v>2009</v>
      </c>
      <c r="E44" s="128" t="s">
        <v>134</v>
      </c>
      <c r="F44" s="62">
        <v>14.5</v>
      </c>
      <c r="G44" s="13">
        <v>14.95</v>
      </c>
      <c r="H44" s="11"/>
      <c r="I44" s="145">
        <f t="shared" si="0"/>
        <v>14.725</v>
      </c>
      <c r="J44" s="62">
        <v>6</v>
      </c>
      <c r="K44" s="13">
        <v>7.6</v>
      </c>
      <c r="L44" s="11"/>
      <c r="M44" s="61">
        <f t="shared" si="1"/>
        <v>13.6</v>
      </c>
      <c r="N44" s="62">
        <v>6.2</v>
      </c>
      <c r="O44" s="13">
        <v>6.8</v>
      </c>
      <c r="P44" s="11"/>
      <c r="Q44" s="61">
        <f t="shared" si="2"/>
        <v>13</v>
      </c>
      <c r="R44" s="62">
        <v>6.3</v>
      </c>
      <c r="S44" s="13">
        <v>7.07</v>
      </c>
      <c r="T44" s="11"/>
      <c r="U44" s="61">
        <f t="shared" si="3"/>
        <v>13.370000000000001</v>
      </c>
      <c r="V44" s="63">
        <f t="shared" si="4"/>
        <v>54.69500000000001</v>
      </c>
    </row>
    <row r="45" spans="1:22" ht="15.75" customHeight="1">
      <c r="A45" s="25">
        <v>38</v>
      </c>
      <c r="B45" s="121" t="s">
        <v>113</v>
      </c>
      <c r="C45" s="121" t="s">
        <v>24</v>
      </c>
      <c r="D45" s="122">
        <v>2009</v>
      </c>
      <c r="E45" s="128" t="s">
        <v>40</v>
      </c>
      <c r="F45" s="62">
        <v>14.2</v>
      </c>
      <c r="G45" s="13">
        <v>15.25</v>
      </c>
      <c r="H45" s="11"/>
      <c r="I45" s="145">
        <f t="shared" si="0"/>
        <v>14.725</v>
      </c>
      <c r="J45" s="62">
        <v>6</v>
      </c>
      <c r="K45" s="13">
        <v>7.85</v>
      </c>
      <c r="L45" s="11"/>
      <c r="M45" s="61">
        <f t="shared" si="1"/>
        <v>13.85</v>
      </c>
      <c r="N45" s="62">
        <v>6</v>
      </c>
      <c r="O45" s="13">
        <v>7.1</v>
      </c>
      <c r="P45" s="11"/>
      <c r="Q45" s="61">
        <f t="shared" si="2"/>
        <v>13.1</v>
      </c>
      <c r="R45" s="62">
        <v>6.2</v>
      </c>
      <c r="S45" s="13">
        <v>6.8</v>
      </c>
      <c r="T45" s="11"/>
      <c r="U45" s="61">
        <f t="shared" si="3"/>
        <v>13</v>
      </c>
      <c r="V45" s="63">
        <f t="shared" si="4"/>
        <v>54.675</v>
      </c>
    </row>
    <row r="46" spans="1:22" ht="15.75" customHeight="1">
      <c r="A46" s="25">
        <v>39</v>
      </c>
      <c r="B46" s="123" t="s">
        <v>150</v>
      </c>
      <c r="C46" s="121" t="s">
        <v>86</v>
      </c>
      <c r="D46" s="122">
        <v>2008</v>
      </c>
      <c r="E46" s="128" t="s">
        <v>99</v>
      </c>
      <c r="F46" s="62">
        <v>15.4</v>
      </c>
      <c r="G46" s="13">
        <v>14.8</v>
      </c>
      <c r="H46" s="11"/>
      <c r="I46" s="145">
        <f t="shared" si="0"/>
        <v>15.100000000000001</v>
      </c>
      <c r="J46" s="62">
        <v>6</v>
      </c>
      <c r="K46" s="13">
        <v>7.4</v>
      </c>
      <c r="L46" s="11"/>
      <c r="M46" s="61">
        <f t="shared" si="1"/>
        <v>13.4</v>
      </c>
      <c r="N46" s="62">
        <v>6</v>
      </c>
      <c r="O46" s="13">
        <v>6.5</v>
      </c>
      <c r="P46" s="11"/>
      <c r="Q46" s="61">
        <f t="shared" si="2"/>
        <v>12.5</v>
      </c>
      <c r="R46" s="62">
        <v>6</v>
      </c>
      <c r="S46" s="13">
        <v>7.4</v>
      </c>
      <c r="T46" s="11"/>
      <c r="U46" s="61">
        <f t="shared" si="3"/>
        <v>13.4</v>
      </c>
      <c r="V46" s="63">
        <f t="shared" si="4"/>
        <v>54.4</v>
      </c>
    </row>
    <row r="47" spans="1:22" ht="15.75" customHeight="1">
      <c r="A47" s="24">
        <v>40</v>
      </c>
      <c r="B47" s="121" t="s">
        <v>94</v>
      </c>
      <c r="C47" s="121" t="s">
        <v>157</v>
      </c>
      <c r="D47" s="122">
        <v>2008</v>
      </c>
      <c r="E47" s="128" t="s">
        <v>90</v>
      </c>
      <c r="F47" s="62">
        <v>14.05</v>
      </c>
      <c r="G47" s="13">
        <v>14.7</v>
      </c>
      <c r="H47" s="11"/>
      <c r="I47" s="145">
        <f t="shared" si="0"/>
        <v>14.375</v>
      </c>
      <c r="J47" s="62">
        <v>6</v>
      </c>
      <c r="K47" s="13">
        <v>7.5</v>
      </c>
      <c r="L47" s="11"/>
      <c r="M47" s="61">
        <f t="shared" si="1"/>
        <v>13.5</v>
      </c>
      <c r="N47" s="62">
        <v>6</v>
      </c>
      <c r="O47" s="13">
        <v>6.4</v>
      </c>
      <c r="P47" s="11"/>
      <c r="Q47" s="61">
        <f t="shared" si="2"/>
        <v>12.4</v>
      </c>
      <c r="R47" s="62">
        <v>6</v>
      </c>
      <c r="S47" s="13">
        <v>7.77</v>
      </c>
      <c r="T47" s="11"/>
      <c r="U47" s="61">
        <f t="shared" si="3"/>
        <v>13.77</v>
      </c>
      <c r="V47" s="63">
        <f t="shared" si="4"/>
        <v>54.045</v>
      </c>
    </row>
    <row r="48" spans="1:22" ht="15.75" customHeight="1">
      <c r="A48" s="25">
        <v>41</v>
      </c>
      <c r="B48" s="123" t="s">
        <v>106</v>
      </c>
      <c r="C48" s="121" t="s">
        <v>107</v>
      </c>
      <c r="D48" s="122">
        <v>2008</v>
      </c>
      <c r="E48" s="128" t="s">
        <v>99</v>
      </c>
      <c r="F48" s="62">
        <v>14.4</v>
      </c>
      <c r="G48" s="13">
        <v>13.85</v>
      </c>
      <c r="H48" s="11"/>
      <c r="I48" s="145">
        <f t="shared" si="0"/>
        <v>14.125</v>
      </c>
      <c r="J48" s="62">
        <v>6</v>
      </c>
      <c r="K48" s="13">
        <v>7.8</v>
      </c>
      <c r="L48" s="11"/>
      <c r="M48" s="61">
        <f t="shared" si="1"/>
        <v>13.8</v>
      </c>
      <c r="N48" s="62">
        <v>6</v>
      </c>
      <c r="O48" s="13">
        <v>6.2</v>
      </c>
      <c r="P48" s="11"/>
      <c r="Q48" s="61">
        <f t="shared" si="2"/>
        <v>12.2</v>
      </c>
      <c r="R48" s="62">
        <v>6.4</v>
      </c>
      <c r="S48" s="13">
        <v>7.47</v>
      </c>
      <c r="T48" s="11"/>
      <c r="U48" s="61">
        <f t="shared" si="3"/>
        <v>13.870000000000001</v>
      </c>
      <c r="V48" s="63">
        <f t="shared" si="4"/>
        <v>53.995000000000005</v>
      </c>
    </row>
    <row r="49" spans="1:22" ht="15.75" customHeight="1">
      <c r="A49" s="25">
        <v>42</v>
      </c>
      <c r="B49" s="121" t="s">
        <v>146</v>
      </c>
      <c r="C49" s="121" t="s">
        <v>91</v>
      </c>
      <c r="D49" s="122">
        <v>2008</v>
      </c>
      <c r="E49" s="127" t="s">
        <v>76</v>
      </c>
      <c r="F49" s="62">
        <v>15.6</v>
      </c>
      <c r="G49" s="13">
        <v>14.25</v>
      </c>
      <c r="H49" s="11"/>
      <c r="I49" s="145">
        <f t="shared" si="0"/>
        <v>14.925</v>
      </c>
      <c r="J49" s="62">
        <v>6</v>
      </c>
      <c r="K49" s="13">
        <v>8</v>
      </c>
      <c r="L49" s="11"/>
      <c r="M49" s="61">
        <f t="shared" si="1"/>
        <v>14</v>
      </c>
      <c r="N49" s="62">
        <v>6</v>
      </c>
      <c r="O49" s="13">
        <v>5.4</v>
      </c>
      <c r="P49" s="11"/>
      <c r="Q49" s="61">
        <f t="shared" si="2"/>
        <v>11.4</v>
      </c>
      <c r="R49" s="62">
        <v>6.4</v>
      </c>
      <c r="S49" s="13">
        <v>7.23</v>
      </c>
      <c r="T49" s="11"/>
      <c r="U49" s="61">
        <f t="shared" si="3"/>
        <v>13.63</v>
      </c>
      <c r="V49" s="63">
        <f t="shared" si="4"/>
        <v>53.955000000000005</v>
      </c>
    </row>
    <row r="50" spans="1:22" ht="15.75" customHeight="1">
      <c r="A50" s="24">
        <v>43</v>
      </c>
      <c r="B50" s="121" t="s">
        <v>116</v>
      </c>
      <c r="C50" s="121" t="s">
        <v>9</v>
      </c>
      <c r="D50" s="122">
        <v>2008</v>
      </c>
      <c r="E50" s="127" t="s">
        <v>29</v>
      </c>
      <c r="F50" s="62">
        <v>14</v>
      </c>
      <c r="G50" s="13">
        <v>14.9</v>
      </c>
      <c r="H50" s="11"/>
      <c r="I50" s="145">
        <f t="shared" si="0"/>
        <v>14.45</v>
      </c>
      <c r="J50" s="62">
        <v>6</v>
      </c>
      <c r="K50" s="13">
        <v>7.4</v>
      </c>
      <c r="L50" s="11"/>
      <c r="M50" s="61">
        <f t="shared" si="1"/>
        <v>13.4</v>
      </c>
      <c r="N50" s="62">
        <v>6</v>
      </c>
      <c r="O50" s="13">
        <v>5.2</v>
      </c>
      <c r="P50" s="11"/>
      <c r="Q50" s="61">
        <f t="shared" si="2"/>
        <v>11.2</v>
      </c>
      <c r="R50" s="62">
        <v>6</v>
      </c>
      <c r="S50" s="13">
        <v>7.53</v>
      </c>
      <c r="T50" s="11"/>
      <c r="U50" s="61">
        <f t="shared" si="3"/>
        <v>13.530000000000001</v>
      </c>
      <c r="V50" s="63">
        <f t="shared" si="4"/>
        <v>52.58</v>
      </c>
    </row>
    <row r="51" spans="1:22" ht="15.75" customHeight="1">
      <c r="A51" s="25"/>
      <c r="B51" s="121"/>
      <c r="C51" s="121"/>
      <c r="D51" s="122"/>
      <c r="E51" s="128"/>
      <c r="F51" s="62"/>
      <c r="G51" s="13"/>
      <c r="H51" s="11"/>
      <c r="I51" s="145"/>
      <c r="J51" s="62"/>
      <c r="K51" s="13"/>
      <c r="L51" s="11"/>
      <c r="M51" s="61"/>
      <c r="N51" s="62"/>
      <c r="O51" s="13"/>
      <c r="P51" s="11"/>
      <c r="Q51" s="61"/>
      <c r="R51" s="62"/>
      <c r="S51" s="13"/>
      <c r="T51" s="11"/>
      <c r="U51" s="61"/>
      <c r="V51" s="63"/>
    </row>
    <row r="52" spans="1:22" ht="15.75" customHeight="1">
      <c r="A52" s="25" t="s">
        <v>168</v>
      </c>
      <c r="B52" s="121"/>
      <c r="C52" s="121"/>
      <c r="D52" s="122"/>
      <c r="E52" s="128"/>
      <c r="F52" s="62"/>
      <c r="G52" s="13"/>
      <c r="H52" s="11"/>
      <c r="I52" s="145"/>
      <c r="J52" s="62"/>
      <c r="K52" s="13"/>
      <c r="L52" s="11"/>
      <c r="M52" s="61"/>
      <c r="N52" s="62"/>
      <c r="O52" s="13"/>
      <c r="P52" s="11"/>
      <c r="Q52" s="61"/>
      <c r="R52" s="62"/>
      <c r="S52" s="13"/>
      <c r="T52" s="11"/>
      <c r="U52" s="61"/>
      <c r="V52" s="63"/>
    </row>
    <row r="53" spans="1:22" ht="15.75" customHeight="1">
      <c r="A53" s="25"/>
      <c r="B53" s="121" t="s">
        <v>88</v>
      </c>
      <c r="C53" s="121" t="s">
        <v>45</v>
      </c>
      <c r="D53" s="138"/>
      <c r="E53" s="128" t="s">
        <v>40</v>
      </c>
      <c r="F53" s="62">
        <v>15.15</v>
      </c>
      <c r="G53" s="13">
        <v>15.5</v>
      </c>
      <c r="H53" s="11"/>
      <c r="I53" s="145">
        <f>AVERAGE(F53:G53)</f>
        <v>15.325</v>
      </c>
      <c r="J53" s="62">
        <v>7</v>
      </c>
      <c r="K53" s="13">
        <v>7.65</v>
      </c>
      <c r="L53" s="11"/>
      <c r="M53" s="61">
        <f>J53+K53-L53</f>
        <v>14.65</v>
      </c>
      <c r="N53" s="62">
        <v>6</v>
      </c>
      <c r="O53" s="13">
        <v>8.9</v>
      </c>
      <c r="P53" s="11"/>
      <c r="Q53" s="61">
        <f>N53+O53-P53</f>
        <v>14.9</v>
      </c>
      <c r="R53" s="62">
        <v>7.4</v>
      </c>
      <c r="S53" s="13">
        <v>8.5</v>
      </c>
      <c r="T53" s="11"/>
      <c r="U53" s="61">
        <f>R53+S53-T53</f>
        <v>15.9</v>
      </c>
      <c r="V53" s="63">
        <f>I53+M53+Q53+U53</f>
        <v>60.775</v>
      </c>
    </row>
    <row r="54" spans="1:22" ht="15.75" customHeight="1">
      <c r="A54" s="25"/>
      <c r="B54" s="121" t="s">
        <v>142</v>
      </c>
      <c r="C54" s="127" t="s">
        <v>143</v>
      </c>
      <c r="D54" s="122"/>
      <c r="E54" s="128" t="s">
        <v>140</v>
      </c>
      <c r="F54" s="62">
        <v>14.2</v>
      </c>
      <c r="G54" s="13">
        <v>14.85</v>
      </c>
      <c r="H54" s="11"/>
      <c r="I54" s="145">
        <f>AVERAGE(F54:G54)</f>
        <v>14.524999999999999</v>
      </c>
      <c r="J54" s="62">
        <v>6</v>
      </c>
      <c r="K54" s="13">
        <v>7.5</v>
      </c>
      <c r="L54" s="11"/>
      <c r="M54" s="61">
        <f>J54+K54-L54</f>
        <v>13.5</v>
      </c>
      <c r="N54" s="62">
        <v>6.4</v>
      </c>
      <c r="O54" s="13">
        <v>8.6</v>
      </c>
      <c r="P54" s="11"/>
      <c r="Q54" s="61">
        <f>N54+O54-P54</f>
        <v>15</v>
      </c>
      <c r="R54" s="62">
        <v>6.7</v>
      </c>
      <c r="S54" s="13">
        <v>7.93</v>
      </c>
      <c r="T54" s="11"/>
      <c r="U54" s="61">
        <f>R54+S54-T54</f>
        <v>14.629999999999999</v>
      </c>
      <c r="V54" s="63">
        <f>I54+M54+Q54+U54</f>
        <v>57.655</v>
      </c>
    </row>
    <row r="55" spans="1:22" ht="15.75" customHeight="1">
      <c r="A55" s="24"/>
      <c r="B55" s="121" t="s">
        <v>167</v>
      </c>
      <c r="C55" s="121" t="s">
        <v>141</v>
      </c>
      <c r="D55" s="122"/>
      <c r="E55" s="128" t="s">
        <v>140</v>
      </c>
      <c r="F55" s="62">
        <v>14.75</v>
      </c>
      <c r="G55" s="13">
        <v>15.4</v>
      </c>
      <c r="H55" s="11"/>
      <c r="I55" s="145">
        <f>AVERAGE(F55:G55)</f>
        <v>15.075</v>
      </c>
      <c r="J55" s="62">
        <v>6</v>
      </c>
      <c r="K55" s="13">
        <v>7.95</v>
      </c>
      <c r="L55" s="11"/>
      <c r="M55" s="61">
        <f>J55+K55-L55</f>
        <v>13.95</v>
      </c>
      <c r="N55" s="62">
        <v>6.2</v>
      </c>
      <c r="O55" s="13">
        <v>8.6</v>
      </c>
      <c r="P55" s="11"/>
      <c r="Q55" s="61">
        <f>N55+O55-P55</f>
        <v>14.8</v>
      </c>
      <c r="R55" s="62">
        <v>6.2</v>
      </c>
      <c r="S55" s="13">
        <v>7.53</v>
      </c>
      <c r="T55" s="11"/>
      <c r="U55" s="61">
        <f>R55+S55-T55</f>
        <v>13.73</v>
      </c>
      <c r="V55" s="63">
        <f>I55+M55+Q55+U55</f>
        <v>57.55500000000001</v>
      </c>
    </row>
    <row r="56" spans="1:22" ht="15.75" customHeight="1">
      <c r="A56" s="25"/>
      <c r="B56" s="121" t="s">
        <v>151</v>
      </c>
      <c r="C56" s="121" t="s">
        <v>9</v>
      </c>
      <c r="D56" s="138"/>
      <c r="E56" s="127" t="s">
        <v>76</v>
      </c>
      <c r="F56" s="62">
        <v>15.35</v>
      </c>
      <c r="G56" s="13">
        <v>15.5</v>
      </c>
      <c r="H56" s="11"/>
      <c r="I56" s="145">
        <f>AVERAGE(F56:G56)</f>
        <v>15.425</v>
      </c>
      <c r="J56" s="62">
        <v>6</v>
      </c>
      <c r="K56" s="13">
        <v>7.95</v>
      </c>
      <c r="L56" s="11"/>
      <c r="M56" s="61">
        <f>J56+K56-L56</f>
        <v>13.95</v>
      </c>
      <c r="N56" s="62">
        <v>6</v>
      </c>
      <c r="O56" s="13">
        <v>7.1</v>
      </c>
      <c r="P56" s="11"/>
      <c r="Q56" s="61">
        <f>N56+O56-P56</f>
        <v>13.1</v>
      </c>
      <c r="R56" s="62">
        <v>6.4</v>
      </c>
      <c r="S56" s="13">
        <v>7.8</v>
      </c>
      <c r="T56" s="11"/>
      <c r="U56" s="61">
        <f>R56+S56-T56</f>
        <v>14.2</v>
      </c>
      <c r="V56" s="63">
        <f>I56+M56+Q56+U56</f>
        <v>56.675</v>
      </c>
    </row>
    <row r="57" spans="1:22" ht="15.75" customHeight="1">
      <c r="A57" s="25"/>
      <c r="B57" s="121" t="s">
        <v>144</v>
      </c>
      <c r="C57" s="121" t="s">
        <v>84</v>
      </c>
      <c r="D57" s="122"/>
      <c r="E57" s="128" t="s">
        <v>140</v>
      </c>
      <c r="F57" s="62">
        <v>15.3</v>
      </c>
      <c r="G57" s="13">
        <v>15.05</v>
      </c>
      <c r="H57" s="11"/>
      <c r="I57" s="145">
        <f>AVERAGE(F57:G57)</f>
        <v>15.175</v>
      </c>
      <c r="J57" s="62">
        <v>6</v>
      </c>
      <c r="K57" s="13">
        <v>6.5</v>
      </c>
      <c r="L57" s="11"/>
      <c r="M57" s="61">
        <f>J57+K57-L57</f>
        <v>12.5</v>
      </c>
      <c r="N57" s="62">
        <v>6.2</v>
      </c>
      <c r="O57" s="13">
        <v>7.2</v>
      </c>
      <c r="P57" s="11"/>
      <c r="Q57" s="61">
        <f>N57+O57-P57</f>
        <v>13.4</v>
      </c>
      <c r="R57" s="62">
        <v>6.4</v>
      </c>
      <c r="S57" s="13">
        <v>8</v>
      </c>
      <c r="T57" s="11"/>
      <c r="U57" s="61">
        <f>R57+S57-T57</f>
        <v>14.4</v>
      </c>
      <c r="V57" s="63">
        <f>I57+M57+Q57+U57</f>
        <v>55.475</v>
      </c>
    </row>
    <row r="58" ht="15.75" customHeight="1"/>
    <row r="59" spans="1:22" ht="15.75" customHeight="1">
      <c r="A59" s="35"/>
      <c r="B59" s="35"/>
      <c r="C59" s="132"/>
      <c r="D59" s="133"/>
      <c r="E59" s="132"/>
      <c r="F59" s="134"/>
      <c r="G59" s="134"/>
      <c r="H59" s="135"/>
      <c r="I59" s="136"/>
      <c r="J59" s="134"/>
      <c r="K59" s="134"/>
      <c r="L59" s="135"/>
      <c r="M59" s="136"/>
      <c r="N59" s="134"/>
      <c r="O59" s="134"/>
      <c r="P59" s="135"/>
      <c r="Q59" s="136"/>
      <c r="R59" s="134"/>
      <c r="S59" s="134"/>
      <c r="T59" s="135"/>
      <c r="U59" s="136"/>
      <c r="V59" s="137"/>
    </row>
    <row r="60" ht="15.75" customHeight="1"/>
    <row r="62" ht="15.75">
      <c r="A62" s="131"/>
    </row>
  </sheetData>
  <sheetProtection/>
  <mergeCells count="8">
    <mergeCell ref="AA8:AB8"/>
    <mergeCell ref="A1:W1"/>
    <mergeCell ref="A3:W3"/>
    <mergeCell ref="A4:W4"/>
    <mergeCell ref="F6:I6"/>
    <mergeCell ref="J6:M6"/>
    <mergeCell ref="N6:Q6"/>
    <mergeCell ref="R6:U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0">
      <selection activeCell="L95" sqref="L95"/>
    </sheetView>
  </sheetViews>
  <sheetFormatPr defaultColWidth="9.125" defaultRowHeight="12.75"/>
  <cols>
    <col min="1" max="1" width="3.75390625" style="119" customWidth="1"/>
    <col min="2" max="2" width="15.00390625" style="15" customWidth="1"/>
    <col min="3" max="3" width="11.375" style="6" customWidth="1"/>
    <col min="4" max="4" width="7.125" style="3" customWidth="1"/>
    <col min="5" max="7" width="12.625" style="6" customWidth="1"/>
    <col min="8" max="8" width="12.625" style="10" customWidth="1"/>
    <col min="9" max="9" width="13.375" style="5" customWidth="1"/>
    <col min="10" max="10" width="3.25390625" style="67" customWidth="1"/>
    <col min="11" max="16384" width="9.125" style="6" customWidth="1"/>
  </cols>
  <sheetData>
    <row r="1" spans="1:9" ht="18">
      <c r="A1" s="151" t="s">
        <v>89</v>
      </c>
      <c r="B1" s="151"/>
      <c r="C1" s="151"/>
      <c r="D1" s="151"/>
      <c r="E1" s="151"/>
      <c r="F1" s="151"/>
      <c r="G1" s="151"/>
      <c r="H1" s="151"/>
      <c r="I1" s="151"/>
    </row>
    <row r="2" spans="1:9" ht="15.75">
      <c r="A2" s="18"/>
      <c r="B2" s="14"/>
      <c r="C2" s="2"/>
      <c r="E2" s="3"/>
      <c r="F2" s="3"/>
      <c r="G2" s="3"/>
      <c r="H2" s="9"/>
      <c r="I2" s="4"/>
    </row>
    <row r="3" spans="1:9" ht="15.75" customHeight="1">
      <c r="A3" s="151" t="s">
        <v>158</v>
      </c>
      <c r="B3" s="151"/>
      <c r="C3" s="151"/>
      <c r="D3" s="151"/>
      <c r="E3" s="151"/>
      <c r="F3" s="151"/>
      <c r="G3" s="151"/>
      <c r="H3" s="151"/>
      <c r="I3" s="151"/>
    </row>
    <row r="4" spans="1:9" ht="15.75">
      <c r="A4" s="18"/>
      <c r="B4" s="14"/>
      <c r="C4" s="2"/>
      <c r="E4" s="3"/>
      <c r="F4" s="3"/>
      <c r="G4" s="3"/>
      <c r="H4" s="9"/>
      <c r="I4" s="4"/>
    </row>
    <row r="5" spans="1:9" ht="15.75">
      <c r="A5" s="152" t="s">
        <v>53</v>
      </c>
      <c r="B5" s="152"/>
      <c r="C5" s="152"/>
      <c r="D5" s="152"/>
      <c r="E5" s="152"/>
      <c r="F5" s="152"/>
      <c r="G5" s="152"/>
      <c r="H5" s="152"/>
      <c r="I5" s="152"/>
    </row>
    <row r="6" spans="1:9" ht="15">
      <c r="A6" s="18"/>
      <c r="B6"/>
      <c r="C6" s="19"/>
      <c r="D6" s="19"/>
      <c r="E6"/>
      <c r="F6"/>
      <c r="G6"/>
      <c r="H6"/>
      <c r="I6" s="6"/>
    </row>
    <row r="7" spans="1:9" ht="30.75" customHeight="1">
      <c r="A7" s="18"/>
      <c r="B7" s="21"/>
      <c r="C7" s="21"/>
      <c r="D7" s="19"/>
      <c r="E7" s="19"/>
      <c r="F7" s="19"/>
      <c r="G7" s="19"/>
      <c r="H7" s="19"/>
      <c r="I7" s="20" t="s">
        <v>4</v>
      </c>
    </row>
    <row r="8" spans="1:9" ht="11.25" customHeight="1">
      <c r="A8" s="18"/>
      <c r="B8" s="70"/>
      <c r="C8" s="71"/>
      <c r="D8" s="72"/>
      <c r="E8" s="27"/>
      <c r="F8" s="27"/>
      <c r="G8" s="27"/>
      <c r="H8" s="27"/>
      <c r="I8" s="73"/>
    </row>
    <row r="9" spans="1:9" ht="17.25" customHeight="1">
      <c r="A9" s="18" t="s">
        <v>5</v>
      </c>
      <c r="B9" s="142" t="s">
        <v>23</v>
      </c>
      <c r="C9" s="142"/>
      <c r="D9" s="129"/>
      <c r="E9" s="27"/>
      <c r="F9" s="27"/>
      <c r="G9" s="27"/>
      <c r="H9" s="27"/>
      <c r="I9" s="73"/>
    </row>
    <row r="10" spans="1:10" ht="17.25" customHeight="1">
      <c r="A10" s="18"/>
      <c r="B10" s="121" t="s">
        <v>104</v>
      </c>
      <c r="C10" s="121" t="s">
        <v>105</v>
      </c>
      <c r="D10" s="124">
        <v>2008</v>
      </c>
      <c r="E10" s="26">
        <v>15.4</v>
      </c>
      <c r="F10" s="26">
        <v>15.6</v>
      </c>
      <c r="G10" s="26">
        <v>13.8</v>
      </c>
      <c r="H10" s="26">
        <v>15.93</v>
      </c>
      <c r="I10" s="73"/>
      <c r="J10" s="76"/>
    </row>
    <row r="11" spans="1:10" ht="17.25" customHeight="1">
      <c r="A11" s="18"/>
      <c r="B11" s="121" t="s">
        <v>100</v>
      </c>
      <c r="C11" s="121" t="s">
        <v>57</v>
      </c>
      <c r="D11" s="124">
        <v>2008</v>
      </c>
      <c r="E11" s="26">
        <v>15.45</v>
      </c>
      <c r="F11" s="26">
        <v>15.9</v>
      </c>
      <c r="G11" s="26">
        <v>14.5</v>
      </c>
      <c r="H11" s="26">
        <v>16.4</v>
      </c>
      <c r="I11" s="73"/>
      <c r="J11" s="76"/>
    </row>
    <row r="12" spans="1:9" ht="17.25" customHeight="1">
      <c r="A12" s="18"/>
      <c r="B12" s="121" t="s">
        <v>64</v>
      </c>
      <c r="C12" s="121" t="s">
        <v>65</v>
      </c>
      <c r="D12" s="124">
        <v>2008</v>
      </c>
      <c r="E12" s="81">
        <v>15.075</v>
      </c>
      <c r="F12" s="81">
        <v>14.75</v>
      </c>
      <c r="G12" s="81">
        <v>15.2</v>
      </c>
      <c r="H12" s="81">
        <v>16</v>
      </c>
      <c r="I12" s="73"/>
    </row>
    <row r="13" spans="1:9" ht="17.25" customHeight="1">
      <c r="A13" s="18"/>
      <c r="B13" s="121" t="s">
        <v>103</v>
      </c>
      <c r="C13" s="121" t="s">
        <v>87</v>
      </c>
      <c r="D13" s="124">
        <v>2008</v>
      </c>
      <c r="E13" s="26">
        <v>15.5</v>
      </c>
      <c r="F13" s="26">
        <v>16.45</v>
      </c>
      <c r="G13" s="26">
        <v>16.3</v>
      </c>
      <c r="H13" s="26">
        <v>16.23</v>
      </c>
      <c r="I13" s="73"/>
    </row>
    <row r="14" spans="1:9" ht="17.25" customHeight="1">
      <c r="A14" s="18"/>
      <c r="B14" s="77"/>
      <c r="C14" s="78"/>
      <c r="D14" s="79"/>
      <c r="E14" s="28">
        <f>IF(SUM(E10:E13)&gt;0,LARGE(E10:E13,1)+LARGE(E10:E13,2)+LARGE(E10:E13,3))</f>
        <v>46.35</v>
      </c>
      <c r="F14" s="28">
        <f>IF(SUM(F10:F13)&gt;0,LARGE(F10:F13,1)+LARGE(F10:F13,2)+LARGE(F10:F13,3))</f>
        <v>47.95</v>
      </c>
      <c r="G14" s="28">
        <f>IF(SUM(G10:G13)&gt;0,LARGE(G10:G13,1)+LARGE(G10:G13,2)+LARGE(G10:G13,3))</f>
        <v>46</v>
      </c>
      <c r="H14" s="28">
        <f>IF(SUM(H10:H13)&gt;0,LARGE(H10:H13,1)+LARGE(H10:H13,2)+LARGE(H10:H13,3))</f>
        <v>48.629999999999995</v>
      </c>
      <c r="I14" s="29">
        <f>SUM(E14:H14)</f>
        <v>188.93</v>
      </c>
    </row>
    <row r="15" spans="1:9" ht="0.75" customHeight="1">
      <c r="A15" s="18"/>
      <c r="B15" s="32"/>
      <c r="C15" s="32"/>
      <c r="D15" s="111"/>
      <c r="E15" s="27"/>
      <c r="F15" s="27"/>
      <c r="G15" s="27"/>
      <c r="H15" s="27"/>
      <c r="I15" s="73"/>
    </row>
    <row r="16" spans="1:9" ht="17.25" customHeight="1">
      <c r="A16" s="18" t="s">
        <v>6</v>
      </c>
      <c r="B16" s="142" t="s">
        <v>15</v>
      </c>
      <c r="C16" s="142"/>
      <c r="D16" s="129"/>
      <c r="E16" s="27"/>
      <c r="F16" s="27"/>
      <c r="G16" s="27"/>
      <c r="H16" s="27"/>
      <c r="I16" s="73"/>
    </row>
    <row r="17" spans="1:9" ht="17.25" customHeight="1">
      <c r="A17" s="18"/>
      <c r="B17" s="121" t="s">
        <v>102</v>
      </c>
      <c r="C17" s="121" t="s">
        <v>22</v>
      </c>
      <c r="D17" s="124">
        <v>2008</v>
      </c>
      <c r="E17" s="26">
        <v>15.425</v>
      </c>
      <c r="F17" s="26">
        <v>16.4</v>
      </c>
      <c r="G17" s="26">
        <v>14.2</v>
      </c>
      <c r="H17" s="26">
        <v>15.87</v>
      </c>
      <c r="I17" s="73"/>
    </row>
    <row r="18" spans="1:9" ht="17.25" customHeight="1">
      <c r="A18" s="18"/>
      <c r="B18" s="121" t="s">
        <v>85</v>
      </c>
      <c r="C18" s="121" t="s">
        <v>86</v>
      </c>
      <c r="D18" s="124">
        <v>2008</v>
      </c>
      <c r="E18" s="26">
        <v>15.4</v>
      </c>
      <c r="F18" s="26">
        <v>16.1</v>
      </c>
      <c r="G18" s="26">
        <v>14.3</v>
      </c>
      <c r="H18" s="26">
        <v>16.13</v>
      </c>
      <c r="I18" s="73"/>
    </row>
    <row r="19" spans="1:9" ht="17.25" customHeight="1">
      <c r="A19" s="18"/>
      <c r="B19" s="121" t="s">
        <v>108</v>
      </c>
      <c r="C19" s="121" t="s">
        <v>66</v>
      </c>
      <c r="D19" s="124">
        <v>2008</v>
      </c>
      <c r="E19" s="81">
        <v>15.15</v>
      </c>
      <c r="F19" s="81">
        <v>15.6</v>
      </c>
      <c r="G19" s="81">
        <v>15.5</v>
      </c>
      <c r="H19" s="81">
        <v>15.87</v>
      </c>
      <c r="I19" s="73"/>
    </row>
    <row r="20" spans="1:9" ht="17.25" customHeight="1">
      <c r="A20" s="18"/>
      <c r="B20" s="121" t="s">
        <v>12</v>
      </c>
      <c r="C20" s="121" t="s">
        <v>109</v>
      </c>
      <c r="D20" s="124">
        <v>2009</v>
      </c>
      <c r="E20" s="26">
        <v>15.675</v>
      </c>
      <c r="F20" s="26">
        <v>15.9</v>
      </c>
      <c r="G20" s="26">
        <v>15.17</v>
      </c>
      <c r="H20" s="26">
        <v>15.9</v>
      </c>
      <c r="I20" s="73"/>
    </row>
    <row r="21" spans="1:9" ht="17.25" customHeight="1">
      <c r="A21" s="18"/>
      <c r="B21" s="77"/>
      <c r="C21" s="78"/>
      <c r="D21" s="79"/>
      <c r="E21" s="28">
        <f>IF(SUM(E17:E20)&gt;0,LARGE(E17:E20,1)+LARGE(E17:E20,2)+LARGE(E17:E20,3))</f>
        <v>46.5</v>
      </c>
      <c r="F21" s="28">
        <f>IF(SUM(F17:F20)&gt;0,LARGE(F17:F20,1)+LARGE(F17:F20,2)+LARGE(F17:F20,3))</f>
        <v>48.4</v>
      </c>
      <c r="G21" s="28">
        <f>IF(SUM(G17:G20)&gt;0,LARGE(G17:G20,1)+LARGE(G17:G20,2)+LARGE(G17:G20,3))</f>
        <v>44.97</v>
      </c>
      <c r="H21" s="28">
        <f>IF(SUM(H17:H20)&gt;0,LARGE(H17:H20,1)+LARGE(H17:H20,2)+LARGE(H17:H20,3))</f>
        <v>47.9</v>
      </c>
      <c r="I21" s="29">
        <f>SUM(E21:H21)</f>
        <v>187.77</v>
      </c>
    </row>
    <row r="22" spans="1:9" ht="2.25" customHeight="1">
      <c r="A22" s="18"/>
      <c r="B22" s="70"/>
      <c r="C22" s="71"/>
      <c r="D22" s="72"/>
      <c r="E22" s="27"/>
      <c r="F22" s="27"/>
      <c r="G22" s="27"/>
      <c r="H22" s="27"/>
      <c r="I22" s="73"/>
    </row>
    <row r="23" spans="1:9" ht="17.25" customHeight="1">
      <c r="A23" s="18" t="s">
        <v>7</v>
      </c>
      <c r="B23" s="142" t="s">
        <v>14</v>
      </c>
      <c r="C23" s="142"/>
      <c r="D23" s="129"/>
      <c r="E23" s="27"/>
      <c r="F23" s="27"/>
      <c r="G23" s="27"/>
      <c r="H23" s="27"/>
      <c r="I23" s="73"/>
    </row>
    <row r="24" spans="1:9" ht="17.25" customHeight="1">
      <c r="A24" s="18"/>
      <c r="B24" s="121" t="s">
        <v>112</v>
      </c>
      <c r="C24" s="121" t="s">
        <v>16</v>
      </c>
      <c r="D24" s="124">
        <v>2008</v>
      </c>
      <c r="E24" s="26">
        <v>14.725</v>
      </c>
      <c r="F24" s="26">
        <v>14.3</v>
      </c>
      <c r="G24" s="26">
        <v>15.1</v>
      </c>
      <c r="H24" s="26">
        <v>16</v>
      </c>
      <c r="I24" s="73"/>
    </row>
    <row r="25" spans="1:9" ht="17.25" customHeight="1">
      <c r="A25" s="18"/>
      <c r="B25" s="121" t="s">
        <v>31</v>
      </c>
      <c r="C25" s="121" t="s">
        <v>32</v>
      </c>
      <c r="D25" s="124">
        <v>2007</v>
      </c>
      <c r="E25" s="26">
        <v>15.25</v>
      </c>
      <c r="F25" s="26">
        <v>14.9</v>
      </c>
      <c r="G25" s="26">
        <v>14.3</v>
      </c>
      <c r="H25" s="26">
        <v>15.57</v>
      </c>
      <c r="I25" s="73"/>
    </row>
    <row r="26" spans="1:9" ht="17.25" customHeight="1">
      <c r="A26" s="18"/>
      <c r="B26" s="121" t="s">
        <v>145</v>
      </c>
      <c r="C26" s="121" t="s">
        <v>30</v>
      </c>
      <c r="D26" s="124">
        <v>2007</v>
      </c>
      <c r="E26" s="81">
        <v>15.025</v>
      </c>
      <c r="F26" s="81">
        <v>16</v>
      </c>
      <c r="G26" s="81">
        <v>14.1</v>
      </c>
      <c r="H26" s="81">
        <v>15.6</v>
      </c>
      <c r="I26" s="73"/>
    </row>
    <row r="27" spans="1:9" ht="17.25" customHeight="1">
      <c r="A27" s="18"/>
      <c r="B27" s="121" t="s">
        <v>111</v>
      </c>
      <c r="C27" s="121" t="s">
        <v>13</v>
      </c>
      <c r="D27" s="124">
        <v>2008</v>
      </c>
      <c r="E27" s="26">
        <v>15.45</v>
      </c>
      <c r="F27" s="26">
        <v>14.9</v>
      </c>
      <c r="G27" s="26">
        <v>14.13</v>
      </c>
      <c r="H27" s="26">
        <v>15.77</v>
      </c>
      <c r="I27" s="73"/>
    </row>
    <row r="28" spans="1:10" ht="17.25" customHeight="1">
      <c r="A28" s="18"/>
      <c r="B28" s="77"/>
      <c r="C28" s="78"/>
      <c r="D28" s="79"/>
      <c r="E28" s="28">
        <f>IF(SUM(E24:E27)&gt;0,LARGE(E24:E27,1)+LARGE(E24:E27,2)+LARGE(E24:E27,3))</f>
        <v>45.725</v>
      </c>
      <c r="F28" s="28">
        <f>IF(SUM(F24:F27)&gt;0,LARGE(F24:F27,1)+LARGE(F24:F27,2)+LARGE(F24:F27,3))</f>
        <v>45.8</v>
      </c>
      <c r="G28" s="28">
        <f>IF(SUM(G24:G27)&gt;0,LARGE(G24:G27,1)+LARGE(G24:G27,2)+LARGE(G24:G27,3))</f>
        <v>43.53</v>
      </c>
      <c r="H28" s="28">
        <f>IF(SUM(H24:H27)&gt;0,LARGE(H24:H27,1)+LARGE(H24:H27,2)+LARGE(H24:H27,3))</f>
        <v>47.37</v>
      </c>
      <c r="I28" s="29">
        <f>SUM(E28:H28)</f>
        <v>182.425</v>
      </c>
      <c r="J28" s="115"/>
    </row>
    <row r="29" spans="1:9" ht="1.5" customHeight="1">
      <c r="A29" s="18"/>
      <c r="B29" s="70"/>
      <c r="C29" s="71"/>
      <c r="D29" s="72"/>
      <c r="E29" s="27"/>
      <c r="F29" s="27"/>
      <c r="G29" s="27"/>
      <c r="H29" s="27"/>
      <c r="I29" s="73"/>
    </row>
    <row r="30" spans="1:9" ht="17.25" customHeight="1">
      <c r="A30" s="18" t="s">
        <v>8</v>
      </c>
      <c r="B30" s="142" t="s">
        <v>71</v>
      </c>
      <c r="C30" s="142"/>
      <c r="D30" s="129"/>
      <c r="E30" s="27"/>
      <c r="F30" s="27"/>
      <c r="G30" s="27"/>
      <c r="H30" s="27"/>
      <c r="I30" s="73"/>
    </row>
    <row r="31" spans="1:9" ht="17.25" customHeight="1">
      <c r="A31" s="18"/>
      <c r="B31" s="121" t="s">
        <v>128</v>
      </c>
      <c r="C31" s="121" t="s">
        <v>39</v>
      </c>
      <c r="D31" s="124">
        <v>2009</v>
      </c>
      <c r="E31" s="113">
        <v>15.325</v>
      </c>
      <c r="F31" s="26">
        <v>14.6</v>
      </c>
      <c r="G31" s="26">
        <v>13</v>
      </c>
      <c r="H31" s="26">
        <v>14.57</v>
      </c>
      <c r="I31" s="73"/>
    </row>
    <row r="32" spans="1:9" s="80" customFormat="1" ht="17.25" customHeight="1">
      <c r="A32" s="120"/>
      <c r="B32" s="121" t="s">
        <v>129</v>
      </c>
      <c r="C32" s="121" t="s">
        <v>39</v>
      </c>
      <c r="D32" s="124">
        <v>2009</v>
      </c>
      <c r="E32" s="113">
        <v>15.1</v>
      </c>
      <c r="F32" s="26">
        <v>14.15</v>
      </c>
      <c r="G32" s="26">
        <v>14.8</v>
      </c>
      <c r="H32" s="26">
        <v>15.37</v>
      </c>
      <c r="I32" s="73"/>
    </row>
    <row r="33" spans="1:9" ht="17.25" customHeight="1">
      <c r="A33" s="18"/>
      <c r="B33" s="121" t="s">
        <v>110</v>
      </c>
      <c r="C33" s="121" t="s">
        <v>9</v>
      </c>
      <c r="D33" s="124">
        <v>2009</v>
      </c>
      <c r="E33" s="114">
        <v>15.05</v>
      </c>
      <c r="F33" s="81">
        <v>14.5</v>
      </c>
      <c r="G33" s="81">
        <v>14.6</v>
      </c>
      <c r="H33" s="81">
        <v>15.73</v>
      </c>
      <c r="I33" s="73"/>
    </row>
    <row r="34" spans="1:10" ht="17.25" customHeight="1">
      <c r="A34" s="18"/>
      <c r="B34" s="121" t="s">
        <v>130</v>
      </c>
      <c r="C34" s="121" t="s">
        <v>37</v>
      </c>
      <c r="D34" s="124">
        <v>2009</v>
      </c>
      <c r="E34" s="113">
        <v>15</v>
      </c>
      <c r="F34" s="26">
        <v>13.8</v>
      </c>
      <c r="G34" s="26">
        <v>13.1</v>
      </c>
      <c r="H34" s="26">
        <v>13.53</v>
      </c>
      <c r="I34" s="73"/>
      <c r="J34" s="115"/>
    </row>
    <row r="35" spans="1:10" ht="17.25" customHeight="1">
      <c r="A35" s="18"/>
      <c r="B35" s="112"/>
      <c r="C35" s="32"/>
      <c r="D35" s="111"/>
      <c r="E35" s="28">
        <f>IF(SUM(E31:E34)&gt;0,LARGE(E31:E34,1)+LARGE(E31:E34,2)+LARGE(E31:E34,3))</f>
        <v>45.474999999999994</v>
      </c>
      <c r="F35" s="28">
        <f>IF(SUM(F31:F34)&gt;0,LARGE(F31:F34,1)+LARGE(F31:F34,2)+LARGE(F31:F34,3))</f>
        <v>43.25</v>
      </c>
      <c r="G35" s="28">
        <f>IF(SUM(G31:G34)&gt;0,LARGE(G31:G34,1)+LARGE(G31:G34,2)+LARGE(G31:G34,3))</f>
        <v>42.5</v>
      </c>
      <c r="H35" s="28">
        <f>IF(SUM(H31:H34)&gt;0,LARGE(H31:H34,1)+LARGE(H31:H34,2)+LARGE(H31:H34,3))</f>
        <v>45.67</v>
      </c>
      <c r="I35" s="29">
        <f>SUM(E35:H35)</f>
        <v>176.89499999999998</v>
      </c>
      <c r="J35" s="115"/>
    </row>
    <row r="36" spans="1:10" ht="2.25" customHeight="1">
      <c r="A36" s="18"/>
      <c r="B36" s="32"/>
      <c r="C36" s="32"/>
      <c r="D36" s="111"/>
      <c r="E36" s="27"/>
      <c r="F36" s="27"/>
      <c r="G36" s="27"/>
      <c r="H36" s="27"/>
      <c r="I36" s="73"/>
      <c r="J36" s="115"/>
    </row>
    <row r="37" spans="1:9" ht="18" customHeight="1">
      <c r="A37" s="18" t="s">
        <v>159</v>
      </c>
      <c r="B37" s="146" t="s">
        <v>25</v>
      </c>
      <c r="C37" s="146"/>
      <c r="D37" s="129"/>
      <c r="E37" s="27"/>
      <c r="F37" s="27"/>
      <c r="G37" s="27"/>
      <c r="H37" s="27"/>
      <c r="I37" s="73"/>
    </row>
    <row r="38" spans="1:9" ht="18" customHeight="1">
      <c r="A38" s="18"/>
      <c r="B38" s="121" t="s">
        <v>131</v>
      </c>
      <c r="C38" s="121" t="s">
        <v>132</v>
      </c>
      <c r="D38" s="124">
        <v>2007</v>
      </c>
      <c r="E38" s="26">
        <v>15.5</v>
      </c>
      <c r="F38" s="26">
        <v>13.9</v>
      </c>
      <c r="G38" s="26">
        <v>13.83</v>
      </c>
      <c r="H38" s="26">
        <v>14.8</v>
      </c>
      <c r="I38" s="73"/>
    </row>
    <row r="39" spans="1:9" ht="18" customHeight="1">
      <c r="A39" s="18"/>
      <c r="B39" s="121" t="s">
        <v>122</v>
      </c>
      <c r="C39" s="121" t="s">
        <v>17</v>
      </c>
      <c r="D39" s="124">
        <v>2009</v>
      </c>
      <c r="E39" s="26">
        <v>14.55</v>
      </c>
      <c r="F39" s="26">
        <v>13.75</v>
      </c>
      <c r="G39" s="26">
        <v>12.7</v>
      </c>
      <c r="H39" s="26">
        <v>15</v>
      </c>
      <c r="I39" s="73"/>
    </row>
    <row r="40" spans="1:9" ht="15">
      <c r="A40" s="18"/>
      <c r="B40" s="121" t="s">
        <v>34</v>
      </c>
      <c r="C40" s="121" t="s">
        <v>63</v>
      </c>
      <c r="D40" s="124">
        <v>2009</v>
      </c>
      <c r="E40" s="81">
        <v>15.425</v>
      </c>
      <c r="F40" s="81">
        <v>14.3</v>
      </c>
      <c r="G40" s="81">
        <v>13.8</v>
      </c>
      <c r="H40" s="81">
        <v>14.73</v>
      </c>
      <c r="I40" s="73"/>
    </row>
    <row r="41" spans="1:9" ht="15">
      <c r="A41" s="18"/>
      <c r="B41" s="121" t="s">
        <v>133</v>
      </c>
      <c r="C41" s="121" t="s">
        <v>68</v>
      </c>
      <c r="D41" s="124">
        <v>2007</v>
      </c>
      <c r="E41" s="26">
        <v>15.575</v>
      </c>
      <c r="F41" s="26">
        <v>13.9</v>
      </c>
      <c r="G41" s="26">
        <v>13.2</v>
      </c>
      <c r="H41" s="26">
        <v>16.23</v>
      </c>
      <c r="I41" s="73"/>
    </row>
    <row r="42" spans="1:10" ht="18">
      <c r="A42" s="18"/>
      <c r="B42" s="77"/>
      <c r="C42" s="78"/>
      <c r="D42" s="79"/>
      <c r="E42" s="28">
        <f>IF(SUM(E38:E41)&gt;0,LARGE(E38:E41,1)+LARGE(E38:E41,2)+LARGE(E38:E41,3))</f>
        <v>46.5</v>
      </c>
      <c r="F42" s="28">
        <f>IF(SUM(F38:F41)&gt;0,LARGE(F38:F41,1)+LARGE(F38:F41,2)+LARGE(F38:F41,3))</f>
        <v>42.1</v>
      </c>
      <c r="G42" s="28">
        <f>IF(SUM(G38:G41)&gt;0,LARGE(G38:G41,1)+LARGE(G38:G41,2)+LARGE(G38:G41,3))</f>
        <v>40.83</v>
      </c>
      <c r="H42" s="28">
        <f>IF(SUM(H38:H41)&gt;0,LARGE(H38:H41,1)+LARGE(H38:H41,2)+LARGE(H38:H41,3))</f>
        <v>46.03</v>
      </c>
      <c r="I42" s="29">
        <f>SUM(E42:H42)</f>
        <v>175.46</v>
      </c>
      <c r="J42" s="115"/>
    </row>
    <row r="43" spans="1:9" ht="0.75" customHeight="1">
      <c r="A43" s="18"/>
      <c r="B43" s="70"/>
      <c r="C43" s="71"/>
      <c r="D43" s="72"/>
      <c r="E43" s="27"/>
      <c r="F43" s="27"/>
      <c r="G43" s="27"/>
      <c r="H43" s="27"/>
      <c r="I43" s="73"/>
    </row>
    <row r="44" spans="1:9" ht="15.75">
      <c r="A44" s="18" t="s">
        <v>160</v>
      </c>
      <c r="B44" s="142" t="s">
        <v>40</v>
      </c>
      <c r="C44" s="142"/>
      <c r="D44" s="129"/>
      <c r="E44" s="27"/>
      <c r="F44" s="27"/>
      <c r="G44" s="27"/>
      <c r="H44" s="27"/>
      <c r="I44" s="73"/>
    </row>
    <row r="45" spans="1:9" ht="15">
      <c r="A45" s="18"/>
      <c r="B45" s="121" t="s">
        <v>113</v>
      </c>
      <c r="C45" s="121" t="s">
        <v>24</v>
      </c>
      <c r="D45" s="124">
        <v>2009</v>
      </c>
      <c r="E45" s="113">
        <v>14.725</v>
      </c>
      <c r="F45" s="26">
        <v>13.85</v>
      </c>
      <c r="G45" s="26">
        <v>13.1</v>
      </c>
      <c r="H45" s="26">
        <v>13</v>
      </c>
      <c r="I45" s="73"/>
    </row>
    <row r="46" spans="1:9" ht="15">
      <c r="A46" s="120"/>
      <c r="B46" s="121" t="s">
        <v>101</v>
      </c>
      <c r="C46" s="121" t="s">
        <v>66</v>
      </c>
      <c r="D46" s="124">
        <v>2009</v>
      </c>
      <c r="E46" s="113">
        <v>14.75</v>
      </c>
      <c r="F46" s="26">
        <v>13.15</v>
      </c>
      <c r="G46" s="26">
        <v>14.1</v>
      </c>
      <c r="H46" s="26">
        <v>14.53</v>
      </c>
      <c r="I46" s="73"/>
    </row>
    <row r="47" spans="1:10" ht="15.75">
      <c r="A47" s="18"/>
      <c r="B47" s="121" t="s">
        <v>114</v>
      </c>
      <c r="C47" s="121" t="s">
        <v>115</v>
      </c>
      <c r="D47" s="124">
        <v>2009</v>
      </c>
      <c r="E47" s="114">
        <v>14.825</v>
      </c>
      <c r="F47" s="81">
        <v>13.6</v>
      </c>
      <c r="G47" s="81">
        <v>13.7</v>
      </c>
      <c r="H47" s="81">
        <v>15.03</v>
      </c>
      <c r="I47" s="73"/>
      <c r="J47" s="115"/>
    </row>
    <row r="48" spans="1:10" ht="15.75">
      <c r="A48" s="18"/>
      <c r="B48" s="121" t="s">
        <v>88</v>
      </c>
      <c r="C48" s="121" t="s">
        <v>45</v>
      </c>
      <c r="D48" s="130"/>
      <c r="E48" s="113">
        <v>15.325</v>
      </c>
      <c r="F48" s="26">
        <v>14.65</v>
      </c>
      <c r="G48" s="26">
        <v>14.9</v>
      </c>
      <c r="H48" s="26">
        <v>15.9</v>
      </c>
      <c r="I48" s="73"/>
      <c r="J48" s="115"/>
    </row>
    <row r="49" spans="1:10" ht="18">
      <c r="A49" s="18"/>
      <c r="B49" s="77"/>
      <c r="C49" s="78"/>
      <c r="D49" s="79"/>
      <c r="E49" s="28">
        <f>IF(SUM(E45:E48)&gt;0,LARGE(E45:E48,1)+LARGE(E45:E48,2)+LARGE(E45:E48,3))</f>
        <v>44.9</v>
      </c>
      <c r="F49" s="28">
        <f>IF(SUM(F45:F48)&gt;0,LARGE(F45:F48,1)+LARGE(F45:F48,2)+LARGE(F45:F48,3))</f>
        <v>42.1</v>
      </c>
      <c r="G49" s="28">
        <f>IF(SUM(G45:G48)&gt;0,LARGE(G45:G48,1)+LARGE(G45:G48,2)+LARGE(G45:G48,3))</f>
        <v>42.7</v>
      </c>
      <c r="H49" s="28">
        <f>IF(SUM(H45:H48)&gt;0,LARGE(H45:H48,1)+LARGE(H45:H48,2)+LARGE(H45:H48,3))</f>
        <v>45.46</v>
      </c>
      <c r="I49" s="29">
        <f>SUM(E49:H49)</f>
        <v>175.16</v>
      </c>
      <c r="J49" s="115"/>
    </row>
    <row r="50" spans="1:10" ht="5.25" customHeight="1">
      <c r="A50" s="18"/>
      <c r="B50" s="70"/>
      <c r="C50" s="71"/>
      <c r="D50" s="72"/>
      <c r="E50" s="27"/>
      <c r="F50" s="27"/>
      <c r="G50" s="27"/>
      <c r="H50" s="27"/>
      <c r="I50" s="73"/>
      <c r="J50" s="115"/>
    </row>
    <row r="51" spans="1:9" ht="15.75">
      <c r="A51" s="18" t="s">
        <v>28</v>
      </c>
      <c r="B51" s="146" t="s">
        <v>72</v>
      </c>
      <c r="C51" s="146"/>
      <c r="D51" s="129"/>
      <c r="E51" s="27"/>
      <c r="F51" s="27"/>
      <c r="G51" s="27"/>
      <c r="H51" s="27"/>
      <c r="I51" s="73"/>
    </row>
    <row r="52" spans="1:9" ht="15">
      <c r="A52" s="18"/>
      <c r="B52" s="121"/>
      <c r="C52" s="121"/>
      <c r="D52" s="124"/>
      <c r="E52" s="26"/>
      <c r="F52" s="26"/>
      <c r="G52" s="26"/>
      <c r="H52" s="26"/>
      <c r="I52" s="73"/>
    </row>
    <row r="53" spans="1:9" ht="15">
      <c r="A53" s="18"/>
      <c r="B53" s="121" t="s">
        <v>152</v>
      </c>
      <c r="C53" s="121" t="s">
        <v>52</v>
      </c>
      <c r="D53" s="124">
        <v>2009</v>
      </c>
      <c r="E53" s="26">
        <v>14.625</v>
      </c>
      <c r="F53" s="26">
        <v>14.35</v>
      </c>
      <c r="G53" s="26">
        <v>13.6</v>
      </c>
      <c r="H53" s="26">
        <v>15</v>
      </c>
      <c r="I53" s="73"/>
    </row>
    <row r="54" spans="1:9" ht="15">
      <c r="A54" s="18"/>
      <c r="B54" s="121" t="s">
        <v>97</v>
      </c>
      <c r="C54" s="121" t="s">
        <v>154</v>
      </c>
      <c r="D54" s="124">
        <v>2009</v>
      </c>
      <c r="E54" s="81">
        <v>14.875</v>
      </c>
      <c r="F54" s="81">
        <v>13.35</v>
      </c>
      <c r="G54" s="81">
        <v>14.7</v>
      </c>
      <c r="H54" s="81">
        <v>14.97</v>
      </c>
      <c r="I54" s="73"/>
    </row>
    <row r="55" spans="1:9" ht="15">
      <c r="A55" s="18"/>
      <c r="B55" s="121" t="s">
        <v>155</v>
      </c>
      <c r="C55" s="121" t="s">
        <v>16</v>
      </c>
      <c r="D55" s="124">
        <v>2009</v>
      </c>
      <c r="E55" s="26">
        <v>14.3</v>
      </c>
      <c r="F55" s="26">
        <v>13.8</v>
      </c>
      <c r="G55" s="26">
        <v>14.2</v>
      </c>
      <c r="H55" s="26">
        <v>14.6</v>
      </c>
      <c r="I55" s="73"/>
    </row>
    <row r="56" spans="1:10" ht="18">
      <c r="A56" s="18"/>
      <c r="B56" s="77"/>
      <c r="C56" s="78"/>
      <c r="D56" s="79"/>
      <c r="E56" s="28">
        <f>IF(SUM(E52:E55)&gt;0,LARGE(E52:E55,1)+LARGE(E52:E55,2)+LARGE(E52:E55,3))</f>
        <v>43.8</v>
      </c>
      <c r="F56" s="28">
        <f>IF(SUM(F52:F55)&gt;0,LARGE(F52:F55,1)+LARGE(F52:F55,2)+LARGE(F52:F55,3))</f>
        <v>41.5</v>
      </c>
      <c r="G56" s="28">
        <f>IF(SUM(G52:G55)&gt;0,LARGE(G52:G55,1)+LARGE(G52:G55,2)+LARGE(G52:G55,3))</f>
        <v>42.5</v>
      </c>
      <c r="H56" s="28">
        <f>IF(SUM(H52:H55)&gt;0,LARGE(H52:H55,1)+LARGE(H52:H55,2)+LARGE(H52:H55,3))</f>
        <v>44.57</v>
      </c>
      <c r="I56" s="29">
        <f>SUM(E56:H56)</f>
        <v>172.37</v>
      </c>
      <c r="J56" s="115"/>
    </row>
    <row r="57" spans="1:10" ht="3" customHeight="1">
      <c r="A57" s="18"/>
      <c r="B57" s="70"/>
      <c r="C57" s="71"/>
      <c r="D57" s="72"/>
      <c r="E57" s="27"/>
      <c r="F57" s="27"/>
      <c r="G57" s="27"/>
      <c r="H57" s="27"/>
      <c r="I57" s="73"/>
      <c r="J57" s="115"/>
    </row>
    <row r="58" spans="1:9" ht="15.75">
      <c r="A58" s="18" t="s">
        <v>117</v>
      </c>
      <c r="B58" s="142" t="s">
        <v>140</v>
      </c>
      <c r="C58" s="142"/>
      <c r="D58" s="129"/>
      <c r="E58" s="27"/>
      <c r="F58" s="27"/>
      <c r="G58" s="27"/>
      <c r="H58" s="27"/>
      <c r="I58" s="73"/>
    </row>
    <row r="59" spans="1:9" ht="15">
      <c r="A59" s="18"/>
      <c r="B59" s="121" t="s">
        <v>167</v>
      </c>
      <c r="C59" s="121" t="s">
        <v>141</v>
      </c>
      <c r="D59" s="124">
        <v>2006</v>
      </c>
      <c r="E59" s="113">
        <v>15.075</v>
      </c>
      <c r="F59" s="26">
        <v>13.95</v>
      </c>
      <c r="G59" s="26">
        <v>14.8</v>
      </c>
      <c r="H59" s="26">
        <v>13.73</v>
      </c>
      <c r="I59" s="73"/>
    </row>
    <row r="60" spans="1:9" ht="15">
      <c r="A60" s="120"/>
      <c r="B60" s="121" t="s">
        <v>142</v>
      </c>
      <c r="C60" s="121" t="s">
        <v>143</v>
      </c>
      <c r="D60" s="124">
        <v>2006</v>
      </c>
      <c r="E60" s="113">
        <v>14.525</v>
      </c>
      <c r="F60" s="26">
        <v>13.5</v>
      </c>
      <c r="G60" s="26">
        <v>15</v>
      </c>
      <c r="H60" s="26">
        <v>14.63</v>
      </c>
      <c r="I60" s="73"/>
    </row>
    <row r="61" spans="1:9" ht="15">
      <c r="A61" s="18"/>
      <c r="B61" s="121" t="s">
        <v>144</v>
      </c>
      <c r="C61" s="121" t="s">
        <v>84</v>
      </c>
      <c r="D61" s="124">
        <v>2006</v>
      </c>
      <c r="E61" s="114">
        <v>15.175</v>
      </c>
      <c r="F61" s="81">
        <v>12.5</v>
      </c>
      <c r="G61" s="81">
        <v>13.4</v>
      </c>
      <c r="H61" s="81">
        <v>14.4</v>
      </c>
      <c r="I61" s="73"/>
    </row>
    <row r="62" spans="1:9" ht="15">
      <c r="A62" s="18"/>
      <c r="B62" s="33"/>
      <c r="C62" s="33"/>
      <c r="D62" s="110"/>
      <c r="E62" s="113"/>
      <c r="F62" s="26"/>
      <c r="G62" s="26"/>
      <c r="H62" s="26"/>
      <c r="I62" s="73"/>
    </row>
    <row r="63" spans="1:9" ht="18">
      <c r="A63" s="18"/>
      <c r="B63" s="77"/>
      <c r="C63" s="78"/>
      <c r="D63" s="79"/>
      <c r="E63" s="28">
        <f>IF(SUM(E59:E62)&gt;0,LARGE(E59:E62,1)+LARGE(E59:E62,2)+LARGE(E59:E62,3))</f>
        <v>44.775</v>
      </c>
      <c r="F63" s="28">
        <f>IF(SUM(F59:F62)&gt;0,LARGE(F59:F62,1)+LARGE(F59:F62,2)+LARGE(F59:F62,3))</f>
        <v>39.95</v>
      </c>
      <c r="G63" s="28">
        <f>IF(SUM(G59:G62)&gt;0,LARGE(G59:G62,1)+LARGE(G59:G62,2)+LARGE(G59:G62,3))</f>
        <v>43.2</v>
      </c>
      <c r="H63" s="28">
        <f>IF(SUM(H59:H62)&gt;0,LARGE(H59:H62,1)+LARGE(H59:H62,2)+LARGE(H59:H62,3))</f>
        <v>42.760000000000005</v>
      </c>
      <c r="I63" s="29">
        <f>SUM(E63:H63)</f>
        <v>170.685</v>
      </c>
    </row>
    <row r="64" spans="1:10" ht="3" customHeight="1">
      <c r="A64" s="18"/>
      <c r="B64" s="32"/>
      <c r="C64" s="32"/>
      <c r="D64" s="111"/>
      <c r="E64" s="27"/>
      <c r="F64" s="27"/>
      <c r="G64" s="27"/>
      <c r="H64" s="27"/>
      <c r="I64" s="73"/>
      <c r="J64" s="115"/>
    </row>
    <row r="65" spans="1:10" ht="15.75">
      <c r="A65" s="18" t="s">
        <v>118</v>
      </c>
      <c r="B65" s="142" t="s">
        <v>134</v>
      </c>
      <c r="C65" s="142"/>
      <c r="D65" s="129"/>
      <c r="E65" s="27"/>
      <c r="F65" s="27"/>
      <c r="G65" s="27"/>
      <c r="H65" s="27"/>
      <c r="I65" s="73"/>
      <c r="J65" s="115"/>
    </row>
    <row r="66" spans="1:10" ht="15.75">
      <c r="A66" s="18"/>
      <c r="B66" s="121" t="s">
        <v>135</v>
      </c>
      <c r="C66" s="121" t="s">
        <v>136</v>
      </c>
      <c r="D66" s="124">
        <v>2009</v>
      </c>
      <c r="E66" s="26">
        <v>14.725</v>
      </c>
      <c r="F66" s="26">
        <v>13.6</v>
      </c>
      <c r="G66" s="26">
        <v>13</v>
      </c>
      <c r="H66" s="26">
        <v>13.37</v>
      </c>
      <c r="I66" s="73"/>
      <c r="J66" s="115"/>
    </row>
    <row r="67" spans="1:10" ht="15.75">
      <c r="A67" s="18"/>
      <c r="B67" s="121" t="s">
        <v>137</v>
      </c>
      <c r="C67" s="121" t="s">
        <v>21</v>
      </c>
      <c r="D67" s="124">
        <v>2008</v>
      </c>
      <c r="E67" s="26">
        <v>14.975</v>
      </c>
      <c r="F67" s="26">
        <v>13.9</v>
      </c>
      <c r="G67" s="26">
        <v>14.4</v>
      </c>
      <c r="H67" s="26">
        <v>13.53</v>
      </c>
      <c r="I67" s="73"/>
      <c r="J67" s="115"/>
    </row>
    <row r="68" spans="1:10" ht="15.75">
      <c r="A68" s="18"/>
      <c r="B68" s="121" t="s">
        <v>138</v>
      </c>
      <c r="C68" s="121" t="s">
        <v>22</v>
      </c>
      <c r="D68" s="124">
        <v>2008</v>
      </c>
      <c r="E68" s="81">
        <v>14.7</v>
      </c>
      <c r="F68" s="81">
        <v>13.5</v>
      </c>
      <c r="G68" s="81">
        <v>14</v>
      </c>
      <c r="H68" s="81">
        <v>14.43</v>
      </c>
      <c r="I68" s="73"/>
      <c r="J68" s="115"/>
    </row>
    <row r="69" spans="1:10" ht="15.75">
      <c r="A69" s="18"/>
      <c r="B69" s="121" t="s">
        <v>139</v>
      </c>
      <c r="C69" s="121" t="s">
        <v>60</v>
      </c>
      <c r="D69" s="124">
        <v>2007</v>
      </c>
      <c r="E69" s="26">
        <v>14.65</v>
      </c>
      <c r="F69" s="26">
        <v>13</v>
      </c>
      <c r="G69" s="26">
        <v>12.8</v>
      </c>
      <c r="H69" s="26">
        <v>14.53</v>
      </c>
      <c r="I69" s="73"/>
      <c r="J69" s="115"/>
    </row>
    <row r="70" spans="1:10" ht="18">
      <c r="A70" s="18"/>
      <c r="B70" s="77"/>
      <c r="C70" s="78"/>
      <c r="D70" s="79"/>
      <c r="E70" s="28">
        <f>IF(SUM(E66:E69)&gt;0,LARGE(E66:E69,1)+LARGE(E66:E69,2)+LARGE(E66:E69,3))</f>
        <v>44.4</v>
      </c>
      <c r="F70" s="28">
        <f>IF(SUM(F66:F69)&gt;0,LARGE(F66:F69,1)+LARGE(F66:F69,2)+LARGE(F66:F69,3))</f>
        <v>41</v>
      </c>
      <c r="G70" s="28">
        <f>IF(SUM(G66:G69)&gt;0,LARGE(G66:G69,1)+LARGE(G66:G69,2)+LARGE(G66:G69,3))</f>
        <v>41.4</v>
      </c>
      <c r="H70" s="28">
        <f>IF(SUM(H66:H69)&gt;0,LARGE(H66:H69,1)+LARGE(H66:H69,2)+LARGE(H66:H69,3))</f>
        <v>42.49</v>
      </c>
      <c r="I70" s="29">
        <f>SUM(E70:H70)</f>
        <v>169.29000000000002</v>
      </c>
      <c r="J70" s="115"/>
    </row>
    <row r="71" spans="1:10" ht="1.5" customHeight="1">
      <c r="A71" s="18"/>
      <c r="B71" s="70"/>
      <c r="C71" s="71"/>
      <c r="D71" s="72"/>
      <c r="E71" s="27"/>
      <c r="F71" s="27"/>
      <c r="G71" s="27"/>
      <c r="H71" s="27"/>
      <c r="I71" s="73"/>
      <c r="J71" s="111"/>
    </row>
    <row r="72" spans="1:9" ht="15.75">
      <c r="A72" s="18" t="s">
        <v>119</v>
      </c>
      <c r="B72" s="142" t="s">
        <v>58</v>
      </c>
      <c r="C72" s="142"/>
      <c r="D72" s="129"/>
      <c r="E72" s="27"/>
      <c r="F72" s="27"/>
      <c r="G72" s="27"/>
      <c r="H72" s="27"/>
      <c r="I72" s="73"/>
    </row>
    <row r="73" spans="1:9" ht="15">
      <c r="A73" s="18"/>
      <c r="B73" s="123" t="s">
        <v>166</v>
      </c>
      <c r="C73" s="121" t="s">
        <v>65</v>
      </c>
      <c r="D73" s="124">
        <v>2008</v>
      </c>
      <c r="E73" s="113">
        <v>15.05</v>
      </c>
      <c r="F73" s="26">
        <v>13.25</v>
      </c>
      <c r="G73" s="26">
        <v>14.77</v>
      </c>
      <c r="H73" s="26">
        <v>14.37</v>
      </c>
      <c r="I73" s="73"/>
    </row>
    <row r="74" spans="1:9" ht="15">
      <c r="A74" s="120"/>
      <c r="B74" s="123" t="s">
        <v>147</v>
      </c>
      <c r="C74" s="121" t="s">
        <v>24</v>
      </c>
      <c r="D74" s="124">
        <v>2008</v>
      </c>
      <c r="E74" s="113">
        <v>15.175</v>
      </c>
      <c r="F74" s="26">
        <v>13.45</v>
      </c>
      <c r="G74" s="26">
        <v>12.6</v>
      </c>
      <c r="H74" s="26">
        <v>13.6</v>
      </c>
      <c r="I74" s="73"/>
    </row>
    <row r="75" spans="1:9" ht="15">
      <c r="A75" s="18"/>
      <c r="B75" s="123" t="s">
        <v>150</v>
      </c>
      <c r="C75" s="121" t="s">
        <v>86</v>
      </c>
      <c r="D75" s="124">
        <v>2008</v>
      </c>
      <c r="E75" s="114">
        <v>15.1</v>
      </c>
      <c r="F75" s="81">
        <v>13.4</v>
      </c>
      <c r="G75" s="81">
        <v>12.5</v>
      </c>
      <c r="H75" s="81">
        <v>13.4</v>
      </c>
      <c r="I75" s="73"/>
    </row>
    <row r="76" spans="1:9" ht="15">
      <c r="A76" s="18"/>
      <c r="B76" s="123" t="s">
        <v>106</v>
      </c>
      <c r="C76" s="121" t="s">
        <v>107</v>
      </c>
      <c r="D76" s="124">
        <v>2008</v>
      </c>
      <c r="E76" s="113">
        <v>14.125</v>
      </c>
      <c r="F76" s="26">
        <v>13.8</v>
      </c>
      <c r="G76" s="26">
        <v>12.2</v>
      </c>
      <c r="H76" s="26">
        <v>13.87</v>
      </c>
      <c r="I76" s="73"/>
    </row>
    <row r="77" spans="1:9" ht="18">
      <c r="A77" s="18"/>
      <c r="B77" s="148"/>
      <c r="C77" s="149"/>
      <c r="D77" s="147"/>
      <c r="E77" s="28">
        <f>IF(SUM(E73:E76)&gt;0,LARGE(E73:E76,1)+LARGE(E73:E76,2)+LARGE(E73:E76,3))</f>
        <v>45.325</v>
      </c>
      <c r="F77" s="28">
        <f>IF(SUM(F73:F76)&gt;0,LARGE(F73:F76,1)+LARGE(F73:F76,2)+LARGE(F73:F76,3))</f>
        <v>40.65</v>
      </c>
      <c r="G77" s="28">
        <f>IF(SUM(G73:G76)&gt;0,LARGE(G73:G76,1)+LARGE(G73:G76,2)+LARGE(G73:G76,3))</f>
        <v>39.87</v>
      </c>
      <c r="H77" s="28">
        <f>IF(SUM(H73:H76)&gt;0,LARGE(H73:H76,1)+LARGE(H73:H76,2)+LARGE(H73:H76,3))</f>
        <v>41.839999999999996</v>
      </c>
      <c r="I77" s="29">
        <f>SUM(E77:H77)</f>
        <v>167.685</v>
      </c>
    </row>
    <row r="78" spans="1:9" ht="2.25" customHeight="1">
      <c r="A78" s="18"/>
      <c r="B78" s="32"/>
      <c r="C78" s="32"/>
      <c r="D78" s="111"/>
      <c r="E78" s="27"/>
      <c r="F78" s="27"/>
      <c r="G78" s="27"/>
      <c r="H78" s="27"/>
      <c r="I78" s="73"/>
    </row>
    <row r="79" spans="1:9" ht="15.75">
      <c r="A79" s="18" t="s">
        <v>120</v>
      </c>
      <c r="B79" s="142" t="s">
        <v>73</v>
      </c>
      <c r="C79" s="142"/>
      <c r="D79" s="129"/>
      <c r="E79" s="27"/>
      <c r="F79" s="27"/>
      <c r="G79" s="27"/>
      <c r="H79" s="27"/>
      <c r="I79" s="73"/>
    </row>
    <row r="80" spans="1:9" ht="15">
      <c r="A80" s="18"/>
      <c r="B80" s="121" t="s">
        <v>156</v>
      </c>
      <c r="C80" s="121" t="s">
        <v>126</v>
      </c>
      <c r="D80" s="124">
        <v>2008</v>
      </c>
      <c r="E80" s="26">
        <v>14.6</v>
      </c>
      <c r="F80" s="26">
        <v>13.65</v>
      </c>
      <c r="G80" s="26">
        <v>13.4</v>
      </c>
      <c r="H80" s="26">
        <v>13.53</v>
      </c>
      <c r="I80" s="73"/>
    </row>
    <row r="81" spans="1:9" ht="15">
      <c r="A81" s="18"/>
      <c r="B81" s="121" t="s">
        <v>95</v>
      </c>
      <c r="C81" s="121" t="s">
        <v>93</v>
      </c>
      <c r="D81" s="124">
        <v>2008</v>
      </c>
      <c r="E81" s="26">
        <v>14.675</v>
      </c>
      <c r="F81" s="26">
        <v>14.1</v>
      </c>
      <c r="G81" s="26">
        <v>13.6</v>
      </c>
      <c r="H81" s="26">
        <v>14.53</v>
      </c>
      <c r="I81" s="73"/>
    </row>
    <row r="82" spans="1:9" ht="15">
      <c r="A82" s="18"/>
      <c r="B82" s="121" t="s">
        <v>96</v>
      </c>
      <c r="C82" s="121" t="s">
        <v>81</v>
      </c>
      <c r="D82" s="124">
        <v>2008</v>
      </c>
      <c r="E82" s="81">
        <v>14.45</v>
      </c>
      <c r="F82" s="81">
        <v>13.9</v>
      </c>
      <c r="G82" s="81">
        <v>12.8</v>
      </c>
      <c r="H82" s="81">
        <v>13.8</v>
      </c>
      <c r="I82" s="73"/>
    </row>
    <row r="83" spans="1:9" ht="15">
      <c r="A83" s="18"/>
      <c r="B83" s="121" t="s">
        <v>94</v>
      </c>
      <c r="C83" s="121" t="s">
        <v>157</v>
      </c>
      <c r="D83" s="124">
        <v>2008</v>
      </c>
      <c r="E83" s="26">
        <v>14.375</v>
      </c>
      <c r="F83" s="26">
        <v>13.5</v>
      </c>
      <c r="G83" s="26">
        <v>12.4</v>
      </c>
      <c r="H83" s="26">
        <v>13.77</v>
      </c>
      <c r="I83" s="73"/>
    </row>
    <row r="84" spans="1:9" ht="18">
      <c r="A84" s="18"/>
      <c r="B84" s="49"/>
      <c r="C84" s="7"/>
      <c r="D84" s="8"/>
      <c r="E84" s="28">
        <f>IF(SUM(E80:E83)&gt;0,LARGE(E80:E83,1)+LARGE(E80:E83,2)+LARGE(E80:E83,3))</f>
        <v>43.724999999999994</v>
      </c>
      <c r="F84" s="28">
        <f>IF(SUM(F80:F83)&gt;0,LARGE(F80:F83,1)+LARGE(F80:F83,2)+LARGE(F80:F83,3))</f>
        <v>41.65</v>
      </c>
      <c r="G84" s="28">
        <f>IF(SUM(G80:G83)&gt;0,LARGE(G80:G83,1)+LARGE(G80:G83,2)+LARGE(G80:G83,3))</f>
        <v>39.8</v>
      </c>
      <c r="H84" s="28">
        <f>IF(SUM(H80:H83)&gt;0,LARGE(H80:H83,1)+LARGE(H80:H83,2)+LARGE(H80:H83,3))</f>
        <v>42.099999999999994</v>
      </c>
      <c r="I84" s="29">
        <f>SUM(E84:H84)</f>
        <v>167.27499999999998</v>
      </c>
    </row>
    <row r="85" spans="1:9" ht="1.5" customHeight="1">
      <c r="A85" s="18"/>
      <c r="B85" s="32"/>
      <c r="C85" s="32"/>
      <c r="D85" s="111"/>
      <c r="E85" s="27"/>
      <c r="F85" s="27"/>
      <c r="G85" s="27"/>
      <c r="H85" s="27"/>
      <c r="I85" s="73"/>
    </row>
    <row r="86" spans="1:9" ht="15.75">
      <c r="A86" s="18">
        <v>12</v>
      </c>
      <c r="B86" s="142" t="s">
        <v>76</v>
      </c>
      <c r="C86" s="143"/>
      <c r="D86" s="129"/>
      <c r="E86" s="27"/>
      <c r="F86" s="27"/>
      <c r="G86" s="27"/>
      <c r="H86" s="27"/>
      <c r="I86" s="73"/>
    </row>
    <row r="87" spans="1:9" ht="15">
      <c r="A87" s="18"/>
      <c r="B87" s="121" t="s">
        <v>146</v>
      </c>
      <c r="C87" s="121" t="s">
        <v>91</v>
      </c>
      <c r="D87" s="124">
        <v>2008</v>
      </c>
      <c r="E87" s="26">
        <v>14.925</v>
      </c>
      <c r="F87" s="26">
        <v>14</v>
      </c>
      <c r="G87" s="26">
        <v>11.4</v>
      </c>
      <c r="H87" s="26">
        <v>13.63</v>
      </c>
      <c r="I87" s="73"/>
    </row>
    <row r="88" spans="1:9" ht="15">
      <c r="A88" s="18"/>
      <c r="B88" s="121" t="s">
        <v>148</v>
      </c>
      <c r="C88" s="121" t="s">
        <v>149</v>
      </c>
      <c r="D88" s="124">
        <v>2008</v>
      </c>
      <c r="E88" s="81">
        <v>14.925</v>
      </c>
      <c r="F88" s="81">
        <v>12.8</v>
      </c>
      <c r="G88" s="81">
        <v>13.1</v>
      </c>
      <c r="H88" s="81">
        <v>14.73</v>
      </c>
      <c r="I88" s="73"/>
    </row>
    <row r="89" spans="1:9" ht="15.75">
      <c r="A89" s="18"/>
      <c r="B89" s="121" t="s">
        <v>151</v>
      </c>
      <c r="C89" s="121" t="s">
        <v>9</v>
      </c>
      <c r="D89" s="130"/>
      <c r="E89" s="26">
        <v>15.425</v>
      </c>
      <c r="F89" s="26">
        <v>13.95</v>
      </c>
      <c r="G89" s="26">
        <v>13.1</v>
      </c>
      <c r="H89" s="26">
        <v>14.2</v>
      </c>
      <c r="I89" s="73"/>
    </row>
    <row r="90" spans="1:9" ht="18">
      <c r="A90" s="18"/>
      <c r="B90" s="77"/>
      <c r="C90" s="78"/>
      <c r="D90" s="79"/>
      <c r="E90" s="28">
        <f>IF(SUM(E87:E89)&gt;0,LARGE(E87:E89,1)+LARGE(E87:E89,2)+LARGE(E87:E89,3))</f>
        <v>45.275000000000006</v>
      </c>
      <c r="F90" s="28">
        <f>IF(SUM(F87:F89)&gt;0,LARGE(F87:F89,1)+LARGE(F87:F89,2)+LARGE(F87:F89,3))</f>
        <v>40.75</v>
      </c>
      <c r="G90" s="28">
        <f>IF(SUM(G87:G89)&gt;0,LARGE(G87:G89,1)+LARGE(G87:G89,2)+LARGE(G87:G89,3))</f>
        <v>37.6</v>
      </c>
      <c r="H90" s="28">
        <f>IF(SUM(H87:H89)&gt;0,LARGE(H87:H89,1)+LARGE(H87:H89,2)+LARGE(H87:H89,3))</f>
        <v>42.56</v>
      </c>
      <c r="I90" s="29">
        <f>SUM(E90:H90)</f>
        <v>166.185</v>
      </c>
    </row>
    <row r="91" spans="1:9" ht="3" customHeight="1">
      <c r="A91" s="18"/>
      <c r="B91" s="32"/>
      <c r="C91" s="32"/>
      <c r="D91" s="111"/>
      <c r="E91" s="27"/>
      <c r="F91" s="27"/>
      <c r="G91" s="27"/>
      <c r="H91" s="27"/>
      <c r="I91" s="73"/>
    </row>
    <row r="92" spans="1:9" ht="15.75">
      <c r="A92" s="18">
        <v>13</v>
      </c>
      <c r="B92" s="142" t="s">
        <v>29</v>
      </c>
      <c r="C92" s="143"/>
      <c r="D92" s="129"/>
      <c r="E92" s="27"/>
      <c r="F92" s="27"/>
      <c r="G92" s="27"/>
      <c r="H92" s="27"/>
      <c r="I92" s="73"/>
    </row>
    <row r="93" spans="1:9" ht="15">
      <c r="A93" s="18"/>
      <c r="B93" s="121" t="s">
        <v>46</v>
      </c>
      <c r="C93" s="121" t="s">
        <v>17</v>
      </c>
      <c r="D93" s="124">
        <v>2009</v>
      </c>
      <c r="E93" s="113">
        <v>14.95</v>
      </c>
      <c r="F93" s="26">
        <v>14.3</v>
      </c>
      <c r="G93" s="26">
        <v>13.6</v>
      </c>
      <c r="H93" s="26">
        <v>14.3</v>
      </c>
      <c r="I93" s="73"/>
    </row>
    <row r="94" spans="1:9" ht="15">
      <c r="A94" s="120"/>
      <c r="B94" s="121" t="s">
        <v>153</v>
      </c>
      <c r="C94" s="121" t="s">
        <v>66</v>
      </c>
      <c r="D94" s="124">
        <v>2009</v>
      </c>
      <c r="E94" s="113">
        <v>14.4</v>
      </c>
      <c r="F94" s="26">
        <v>13.45</v>
      </c>
      <c r="G94" s="26">
        <v>13.4</v>
      </c>
      <c r="H94" s="26">
        <v>14.87</v>
      </c>
      <c r="I94" s="73"/>
    </row>
    <row r="95" spans="1:9" ht="15">
      <c r="A95" s="18"/>
      <c r="B95" s="121" t="s">
        <v>116</v>
      </c>
      <c r="C95" s="121" t="s">
        <v>9</v>
      </c>
      <c r="D95" s="124">
        <v>2008</v>
      </c>
      <c r="E95" s="114">
        <v>14.45</v>
      </c>
      <c r="F95" s="81">
        <v>13.4</v>
      </c>
      <c r="G95" s="81">
        <v>11.2</v>
      </c>
      <c r="H95" s="81">
        <v>13.53</v>
      </c>
      <c r="I95" s="73"/>
    </row>
    <row r="96" spans="1:9" ht="18">
      <c r="A96" s="18"/>
      <c r="B96" s="77"/>
      <c r="C96" s="78"/>
      <c r="D96" s="79"/>
      <c r="E96" s="28">
        <f>IF(SUM(E93:E95)&gt;0,LARGE(E93:E95,1)+LARGE(E93:E95,2)+LARGE(E93:E95,3))</f>
        <v>43.8</v>
      </c>
      <c r="F96" s="28">
        <f>IF(SUM(F93:F95)&gt;0,LARGE(F93:F95,1)+LARGE(F93:F95,2)+LARGE(F93:F95,3))</f>
        <v>41.15</v>
      </c>
      <c r="G96" s="28">
        <f>IF(SUM(G93:G95)&gt;0,LARGE(G93:G95,1)+LARGE(G93:G95,2)+LARGE(G93:G95,3))</f>
        <v>38.2</v>
      </c>
      <c r="H96" s="28">
        <f>IF(SUM(H93:H95)&gt;0,LARGE(H93:H95,1)+LARGE(H93:H95,2)+LARGE(H93:H95,3))</f>
        <v>42.7</v>
      </c>
      <c r="I96" s="29">
        <f>SUM(E96:H96)</f>
        <v>165.85</v>
      </c>
    </row>
  </sheetData>
  <sheetProtection/>
  <mergeCells count="3">
    <mergeCell ref="A1:I1"/>
    <mergeCell ref="A3:I3"/>
    <mergeCell ref="A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selection activeCell="L35" sqref="L35"/>
    </sheetView>
  </sheetViews>
  <sheetFormatPr defaultColWidth="9.125" defaultRowHeight="12.75"/>
  <cols>
    <col min="1" max="1" width="3.75390625" style="6" customWidth="1"/>
    <col min="2" max="2" width="15.00390625" style="15" customWidth="1"/>
    <col min="3" max="3" width="11.375" style="6" customWidth="1"/>
    <col min="4" max="4" width="7.125" style="3" customWidth="1"/>
    <col min="5" max="7" width="12.625" style="6" customWidth="1"/>
    <col min="8" max="8" width="12.625" style="10" customWidth="1"/>
    <col min="9" max="9" width="12.125" style="5" customWidth="1"/>
    <col min="10" max="10" width="12.25390625" style="66" customWidth="1"/>
    <col min="11" max="11" width="3.25390625" style="67" customWidth="1"/>
    <col min="12" max="16384" width="9.125" style="6" customWidth="1"/>
  </cols>
  <sheetData>
    <row r="1" spans="1:9" ht="18">
      <c r="A1" s="151" t="s">
        <v>89</v>
      </c>
      <c r="B1" s="151"/>
      <c r="C1" s="151"/>
      <c r="D1" s="151"/>
      <c r="E1" s="151"/>
      <c r="F1" s="151"/>
      <c r="G1" s="151"/>
      <c r="H1" s="151"/>
      <c r="I1" s="151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51" t="s">
        <v>158</v>
      </c>
      <c r="B3" s="151"/>
      <c r="C3" s="151"/>
      <c r="D3" s="151"/>
      <c r="E3" s="151"/>
      <c r="F3" s="151"/>
      <c r="G3" s="151"/>
      <c r="H3" s="151"/>
      <c r="I3" s="151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9" ht="15.75">
      <c r="A5" s="152" t="s">
        <v>50</v>
      </c>
      <c r="B5" s="152"/>
      <c r="C5" s="152"/>
      <c r="D5" s="152"/>
      <c r="E5" s="152"/>
      <c r="F5" s="152"/>
      <c r="G5" s="152"/>
      <c r="H5" s="152"/>
      <c r="I5" s="152"/>
    </row>
    <row r="6" ht="7.5" customHeight="1">
      <c r="J6" s="69"/>
    </row>
    <row r="7" spans="1:10" ht="6" customHeight="1">
      <c r="A7" s="18"/>
      <c r="B7"/>
      <c r="C7" s="19"/>
      <c r="D7" s="19"/>
      <c r="E7"/>
      <c r="F7"/>
      <c r="G7"/>
      <c r="H7"/>
      <c r="I7" s="6"/>
      <c r="J7" s="69"/>
    </row>
    <row r="8" spans="1:10" ht="30.75" customHeight="1">
      <c r="A8" s="18"/>
      <c r="B8" s="21"/>
      <c r="C8" s="21"/>
      <c r="D8" s="19"/>
      <c r="E8" s="19"/>
      <c r="F8" s="19"/>
      <c r="G8" s="19"/>
      <c r="H8" s="19"/>
      <c r="I8" s="20" t="s">
        <v>4</v>
      </c>
      <c r="J8" s="69"/>
    </row>
    <row r="9" spans="1:10" ht="5.25" customHeight="1">
      <c r="A9" s="18"/>
      <c r="B9" s="70"/>
      <c r="C9" s="71"/>
      <c r="D9" s="72"/>
      <c r="E9" s="27"/>
      <c r="F9" s="27"/>
      <c r="G9" s="27"/>
      <c r="H9" s="27"/>
      <c r="I9" s="73"/>
      <c r="J9" s="118"/>
    </row>
    <row r="10" spans="1:10" ht="17.25" customHeight="1">
      <c r="A10" s="22" t="s">
        <v>5</v>
      </c>
      <c r="B10" s="116" t="s">
        <v>14</v>
      </c>
      <c r="C10" s="116"/>
      <c r="D10" s="115"/>
      <c r="E10" s="27"/>
      <c r="F10" s="27"/>
      <c r="G10" s="27"/>
      <c r="H10" s="27"/>
      <c r="I10" s="73"/>
      <c r="J10" s="118"/>
    </row>
    <row r="11" spans="1:11" ht="17.25" customHeight="1">
      <c r="A11" s="22"/>
      <c r="B11" s="121" t="s">
        <v>61</v>
      </c>
      <c r="C11" s="121" t="s">
        <v>10</v>
      </c>
      <c r="D11" s="125"/>
      <c r="E11" s="26">
        <v>12.87</v>
      </c>
      <c r="F11" s="26">
        <v>8</v>
      </c>
      <c r="G11" s="26">
        <v>9.9</v>
      </c>
      <c r="H11" s="26">
        <v>11.95</v>
      </c>
      <c r="I11" s="73"/>
      <c r="J11" s="118"/>
      <c r="K11" s="76"/>
    </row>
    <row r="12" spans="1:11" ht="15" customHeight="1">
      <c r="A12" s="22"/>
      <c r="B12" s="121" t="s">
        <v>56</v>
      </c>
      <c r="C12" s="121" t="s">
        <v>57</v>
      </c>
      <c r="D12" s="124">
        <v>2003</v>
      </c>
      <c r="E12" s="26">
        <v>12.73</v>
      </c>
      <c r="F12" s="26">
        <v>8.45</v>
      </c>
      <c r="G12" s="26">
        <v>12.2</v>
      </c>
      <c r="H12" s="26">
        <v>11.85</v>
      </c>
      <c r="I12" s="73"/>
      <c r="J12" s="118"/>
      <c r="K12" s="76"/>
    </row>
    <row r="13" spans="1:12" ht="15" customHeight="1">
      <c r="A13" s="22"/>
      <c r="B13" s="121" t="s">
        <v>92</v>
      </c>
      <c r="C13" s="121" t="s">
        <v>91</v>
      </c>
      <c r="D13" s="124">
        <v>2005</v>
      </c>
      <c r="E13" s="26">
        <v>11.4</v>
      </c>
      <c r="F13" s="26">
        <v>8.35</v>
      </c>
      <c r="G13" s="26">
        <v>11.7</v>
      </c>
      <c r="H13" s="26">
        <v>10.45</v>
      </c>
      <c r="I13" s="73"/>
      <c r="J13" s="118"/>
      <c r="K13" s="115"/>
      <c r="L13" s="117"/>
    </row>
    <row r="14" spans="1:12" ht="15" customHeight="1">
      <c r="A14" s="22"/>
      <c r="B14" s="121" t="s">
        <v>67</v>
      </c>
      <c r="C14" s="121" t="s">
        <v>32</v>
      </c>
      <c r="D14" s="124">
        <v>2004</v>
      </c>
      <c r="E14" s="26"/>
      <c r="F14" s="26"/>
      <c r="G14" s="26"/>
      <c r="H14" s="26"/>
      <c r="I14" s="73"/>
      <c r="J14" s="118"/>
      <c r="K14" s="115"/>
      <c r="L14" s="115"/>
    </row>
    <row r="15" spans="1:12" ht="15" customHeight="1">
      <c r="A15" s="22"/>
      <c r="B15" s="121" t="s">
        <v>59</v>
      </c>
      <c r="C15" s="121" t="s">
        <v>22</v>
      </c>
      <c r="D15" s="124">
        <v>2004</v>
      </c>
      <c r="E15" s="81">
        <v>11.5</v>
      </c>
      <c r="F15" s="81">
        <v>8.3</v>
      </c>
      <c r="G15" s="81">
        <v>12</v>
      </c>
      <c r="H15" s="81">
        <v>11.15</v>
      </c>
      <c r="I15" s="73"/>
      <c r="J15" s="118"/>
      <c r="K15" s="115"/>
      <c r="L15" s="115"/>
    </row>
    <row r="16" spans="1:12" ht="15" customHeight="1">
      <c r="A16" s="22"/>
      <c r="B16" s="77"/>
      <c r="C16" s="78"/>
      <c r="D16" s="79"/>
      <c r="E16" s="28">
        <f>IF(SUM(E11:E15)&gt;0,LARGE(E11:E15,1)+LARGE(E11:E15,2)+LARGE(E11:E15,3))</f>
        <v>37.1</v>
      </c>
      <c r="F16" s="28">
        <f>IF(SUM(F11:F15)&gt;0,LARGE(F11:F15,1)+LARGE(F11:F15,2)+LARGE(F11:F15,3))</f>
        <v>25.099999999999998</v>
      </c>
      <c r="G16" s="28">
        <f>IF(SUM(G11:G15)&gt;0,LARGE(G11:G15,1)+LARGE(G11:G15,2)+LARGE(G11:G15,3))</f>
        <v>35.9</v>
      </c>
      <c r="H16" s="28">
        <f>IF(SUM(H11:H15)&gt;0,LARGE(H11:H15,1)+LARGE(H11:H15,2)+LARGE(H11:H15,3))</f>
        <v>34.949999999999996</v>
      </c>
      <c r="I16" s="29">
        <f>SUM(E16:H16)</f>
        <v>133.04999999999998</v>
      </c>
      <c r="J16" s="118"/>
      <c r="K16" s="115"/>
      <c r="L16" s="115"/>
    </row>
    <row r="17" spans="1:12" ht="6.75" customHeight="1">
      <c r="A17" s="18"/>
      <c r="B17" s="70"/>
      <c r="C17" s="71"/>
      <c r="D17" s="72"/>
      <c r="E17" s="27"/>
      <c r="F17" s="27"/>
      <c r="G17" s="27"/>
      <c r="H17" s="27"/>
      <c r="I17" s="73"/>
      <c r="J17" s="118"/>
      <c r="K17" s="115"/>
      <c r="L17" s="115"/>
    </row>
    <row r="18" spans="1:12" ht="15" customHeight="1">
      <c r="A18" s="22" t="s">
        <v>6</v>
      </c>
      <c r="B18" s="142" t="s">
        <v>125</v>
      </c>
      <c r="C18" s="143"/>
      <c r="D18" s="115"/>
      <c r="E18" s="27"/>
      <c r="F18" s="27"/>
      <c r="G18" s="27"/>
      <c r="H18" s="27"/>
      <c r="I18" s="73"/>
      <c r="J18" s="118"/>
      <c r="K18" s="115"/>
      <c r="L18" s="115"/>
    </row>
    <row r="19" spans="1:12" ht="15" customHeight="1">
      <c r="A19" s="22"/>
      <c r="B19" s="121" t="s">
        <v>41</v>
      </c>
      <c r="C19" s="121" t="s">
        <v>126</v>
      </c>
      <c r="D19" s="124">
        <v>2006</v>
      </c>
      <c r="E19" s="26">
        <v>11.6</v>
      </c>
      <c r="F19" s="26">
        <v>6.75</v>
      </c>
      <c r="G19" s="26">
        <v>12.2</v>
      </c>
      <c r="H19" s="26">
        <v>11.25</v>
      </c>
      <c r="I19" s="73"/>
      <c r="J19" s="118"/>
      <c r="K19" s="115"/>
      <c r="L19" s="115"/>
    </row>
    <row r="20" spans="1:15" ht="15" customHeight="1">
      <c r="A20" s="22"/>
      <c r="B20" s="121" t="s">
        <v>42</v>
      </c>
      <c r="C20" s="121" t="s">
        <v>33</v>
      </c>
      <c r="D20" s="124">
        <v>2006</v>
      </c>
      <c r="E20" s="26">
        <v>11.7</v>
      </c>
      <c r="F20" s="26">
        <v>9.25</v>
      </c>
      <c r="G20" s="26">
        <v>12.4</v>
      </c>
      <c r="H20" s="26">
        <v>11</v>
      </c>
      <c r="I20" s="73"/>
      <c r="J20" s="118"/>
      <c r="K20" s="115"/>
      <c r="L20" s="115"/>
      <c r="M20" s="115"/>
      <c r="N20" s="115"/>
      <c r="O20" s="115"/>
    </row>
    <row r="21" spans="1:15" ht="15" customHeight="1">
      <c r="A21" s="22"/>
      <c r="B21" s="121" t="s">
        <v>38</v>
      </c>
      <c r="C21" s="121" t="s">
        <v>22</v>
      </c>
      <c r="D21" s="124">
        <v>2007</v>
      </c>
      <c r="E21" s="26">
        <v>11.4</v>
      </c>
      <c r="F21" s="26">
        <v>8.5</v>
      </c>
      <c r="G21" s="26">
        <v>12</v>
      </c>
      <c r="H21" s="26">
        <v>12</v>
      </c>
      <c r="I21" s="73"/>
      <c r="J21" s="118"/>
      <c r="K21" s="115"/>
      <c r="L21" s="115"/>
      <c r="M21" s="115"/>
      <c r="N21" s="115"/>
      <c r="O21" s="115"/>
    </row>
    <row r="22" spans="1:15" ht="15" customHeight="1">
      <c r="A22" s="22"/>
      <c r="B22" s="121" t="s">
        <v>54</v>
      </c>
      <c r="C22" s="121" t="s">
        <v>27</v>
      </c>
      <c r="D22" s="124">
        <v>2005</v>
      </c>
      <c r="E22" s="26">
        <v>11.87</v>
      </c>
      <c r="F22" s="26">
        <v>7.75</v>
      </c>
      <c r="G22" s="26">
        <v>12.2</v>
      </c>
      <c r="H22" s="26">
        <v>12.2</v>
      </c>
      <c r="I22" s="73"/>
      <c r="J22" s="118"/>
      <c r="K22" s="115"/>
      <c r="L22" s="115"/>
      <c r="M22" s="115"/>
      <c r="N22" s="115"/>
      <c r="O22" s="115"/>
    </row>
    <row r="23" spans="1:15" ht="15" customHeight="1">
      <c r="A23" s="22"/>
      <c r="B23" s="77"/>
      <c r="C23" s="78"/>
      <c r="D23" s="79"/>
      <c r="E23" s="28">
        <f>IF(SUM(E19:E22)&gt;0,LARGE(E19:E22,1)+LARGE(E19:E22,2)+LARGE(E19:E22,3))</f>
        <v>35.17</v>
      </c>
      <c r="F23" s="28">
        <f>IF(SUM(F19:F22)&gt;0,LARGE(F19:F22,1)+LARGE(F19:F22,2)+LARGE(F19:F22,3))</f>
        <v>25.5</v>
      </c>
      <c r="G23" s="28">
        <f>IF(SUM(G19:G22)&gt;0,LARGE(G19:G22,1)+LARGE(G19:G22,2)+LARGE(G19:G22,3))</f>
        <v>36.8</v>
      </c>
      <c r="H23" s="28">
        <f>IF(SUM(H19:H22)&gt;0,LARGE(H19:H22,1)+LARGE(H19:H22,2)+LARGE(H19:H22,3))</f>
        <v>35.45</v>
      </c>
      <c r="I23" s="29">
        <f>SUM(E23:H23)</f>
        <v>132.92000000000002</v>
      </c>
      <c r="J23" s="118"/>
      <c r="K23" s="115"/>
      <c r="L23" s="115"/>
      <c r="M23" s="115"/>
      <c r="N23" s="115"/>
      <c r="O23" s="115"/>
    </row>
    <row r="24" spans="1:15" ht="4.5" customHeight="1">
      <c r="A24" s="18"/>
      <c r="B24" s="70"/>
      <c r="C24" s="71"/>
      <c r="D24" s="72"/>
      <c r="E24" s="27"/>
      <c r="F24" s="27"/>
      <c r="G24" s="27"/>
      <c r="H24" s="27"/>
      <c r="I24" s="73"/>
      <c r="J24" s="118"/>
      <c r="K24" s="115"/>
      <c r="L24" s="150"/>
      <c r="M24" s="150"/>
      <c r="N24" s="115"/>
      <c r="O24" s="115"/>
    </row>
    <row r="25" spans="1:12" ht="15" customHeight="1">
      <c r="A25" s="22" t="s">
        <v>7</v>
      </c>
      <c r="B25" s="142" t="s">
        <v>76</v>
      </c>
      <c r="C25" s="143"/>
      <c r="D25" s="115"/>
      <c r="E25" s="27"/>
      <c r="F25" s="27"/>
      <c r="G25" s="27"/>
      <c r="H25" s="27"/>
      <c r="I25" s="73"/>
      <c r="J25" s="118"/>
      <c r="K25" s="115"/>
      <c r="L25" s="117"/>
    </row>
    <row r="26" spans="1:12" ht="15" customHeight="1">
      <c r="A26" s="22"/>
      <c r="B26" s="121" t="s">
        <v>41</v>
      </c>
      <c r="C26" s="121" t="s">
        <v>33</v>
      </c>
      <c r="D26" s="124">
        <v>2004</v>
      </c>
      <c r="E26" s="26">
        <v>10.87</v>
      </c>
      <c r="F26" s="26">
        <v>7.15</v>
      </c>
      <c r="G26" s="26">
        <v>10.2</v>
      </c>
      <c r="H26" s="26">
        <v>9.5</v>
      </c>
      <c r="I26" s="73"/>
      <c r="J26" s="118"/>
      <c r="K26" s="115"/>
      <c r="L26" s="115"/>
    </row>
    <row r="27" spans="1:12" ht="15" customHeight="1">
      <c r="A27" s="22"/>
      <c r="B27" s="121" t="s">
        <v>83</v>
      </c>
      <c r="C27" s="121" t="s">
        <v>77</v>
      </c>
      <c r="D27" s="124">
        <v>2000</v>
      </c>
      <c r="E27" s="26">
        <v>12.43</v>
      </c>
      <c r="F27" s="26">
        <v>6.75</v>
      </c>
      <c r="G27" s="26"/>
      <c r="H27" s="26"/>
      <c r="I27" s="73"/>
      <c r="J27" s="118"/>
      <c r="K27" s="115"/>
      <c r="L27" s="115"/>
    </row>
    <row r="28" spans="1:15" ht="15" customHeight="1">
      <c r="A28" s="22"/>
      <c r="B28" s="121" t="s">
        <v>82</v>
      </c>
      <c r="C28" s="121" t="s">
        <v>121</v>
      </c>
      <c r="D28" s="124">
        <v>2002</v>
      </c>
      <c r="E28" s="26">
        <v>11.5</v>
      </c>
      <c r="F28" s="26">
        <v>6</v>
      </c>
      <c r="G28" s="26">
        <v>11.2</v>
      </c>
      <c r="H28" s="26">
        <v>11.6</v>
      </c>
      <c r="I28" s="73"/>
      <c r="J28" s="118"/>
      <c r="K28" s="115"/>
      <c r="L28" s="115"/>
      <c r="M28" s="115"/>
      <c r="N28" s="115"/>
      <c r="O28" s="115"/>
    </row>
    <row r="29" spans="1:15" ht="15" customHeight="1">
      <c r="A29" s="22"/>
      <c r="B29" s="121" t="s">
        <v>98</v>
      </c>
      <c r="C29" s="121" t="s">
        <v>62</v>
      </c>
      <c r="D29" s="124">
        <v>2006</v>
      </c>
      <c r="E29" s="81">
        <v>10.1</v>
      </c>
      <c r="F29" s="81">
        <v>1.25</v>
      </c>
      <c r="G29" s="81">
        <v>10.4</v>
      </c>
      <c r="H29" s="81">
        <v>9.8</v>
      </c>
      <c r="I29" s="73"/>
      <c r="J29" s="118"/>
      <c r="K29" s="115"/>
      <c r="L29" s="115"/>
      <c r="M29" s="115"/>
      <c r="N29" s="115"/>
      <c r="O29" s="115"/>
    </row>
    <row r="30" spans="1:15" ht="15" customHeight="1">
      <c r="A30" s="18"/>
      <c r="B30" s="7"/>
      <c r="C30" s="7"/>
      <c r="D30" s="7"/>
      <c r="E30" s="28">
        <f>IF(SUM(E26:E29)&gt;0,LARGE(E26:E29,1)+LARGE(E26:E29,2)+LARGE(E26:E29,3))</f>
        <v>34.8</v>
      </c>
      <c r="F30" s="28">
        <f>IF(SUM(F26:F29)&gt;0,LARGE(F26:F29,1)+LARGE(F26:F29,2)+LARGE(F26:F29,3))</f>
        <v>19.9</v>
      </c>
      <c r="G30" s="28">
        <f>IF(SUM(G26:G29)&gt;0,LARGE(G26:G29,1)+LARGE(G26:G29,2)+LARGE(G26:G29,3))</f>
        <v>31.8</v>
      </c>
      <c r="H30" s="28">
        <f>IF(SUM(H26:H29)&gt;0,LARGE(H26:H29,1)+LARGE(H26:H29,2)+LARGE(H26:H29,3))</f>
        <v>30.9</v>
      </c>
      <c r="I30" s="29">
        <f>SUM(E30:H30)</f>
        <v>117.4</v>
      </c>
      <c r="J30" s="118"/>
      <c r="K30" s="115"/>
      <c r="L30" s="115"/>
      <c r="M30" s="115"/>
      <c r="N30" s="115"/>
      <c r="O30" s="115"/>
    </row>
    <row r="31" spans="1:15" ht="6.75" customHeight="1">
      <c r="A31" s="18"/>
      <c r="B31" s="70"/>
      <c r="C31" s="71"/>
      <c r="D31" s="72"/>
      <c r="E31" s="27"/>
      <c r="F31" s="27"/>
      <c r="G31" s="27"/>
      <c r="H31" s="27"/>
      <c r="I31" s="73"/>
      <c r="J31" s="118"/>
      <c r="K31" s="115"/>
      <c r="L31" s="117"/>
      <c r="M31" s="115"/>
      <c r="N31" s="115"/>
      <c r="O31" s="115"/>
    </row>
    <row r="32" spans="1:12" s="7" customFormat="1" ht="15" customHeight="1">
      <c r="A32" s="22" t="s">
        <v>161</v>
      </c>
      <c r="B32" s="142" t="s">
        <v>29</v>
      </c>
      <c r="C32" s="143"/>
      <c r="D32" s="143"/>
      <c r="E32" s="27"/>
      <c r="F32" s="27"/>
      <c r="G32" s="27"/>
      <c r="H32" s="27"/>
      <c r="I32" s="73"/>
      <c r="J32" s="118"/>
      <c r="K32" s="115"/>
      <c r="L32" s="115"/>
    </row>
    <row r="33" spans="1:15" s="7" customFormat="1" ht="15" customHeight="1">
      <c r="A33" s="22"/>
      <c r="B33" s="121" t="s">
        <v>48</v>
      </c>
      <c r="C33" s="121" t="s">
        <v>49</v>
      </c>
      <c r="D33" s="124">
        <v>2005</v>
      </c>
      <c r="E33" s="26">
        <v>10.8</v>
      </c>
      <c r="F33" s="26">
        <v>7.25</v>
      </c>
      <c r="G33" s="26">
        <v>10.8</v>
      </c>
      <c r="H33" s="26">
        <v>9.75</v>
      </c>
      <c r="I33" s="73"/>
      <c r="J33" s="118"/>
      <c r="K33" s="115"/>
      <c r="L33" s="115"/>
      <c r="M33" s="115"/>
      <c r="N33" s="115"/>
      <c r="O33" s="115"/>
    </row>
    <row r="34" spans="1:15" s="7" customFormat="1" ht="15" customHeight="1">
      <c r="A34" s="22"/>
      <c r="B34" s="121" t="s">
        <v>78</v>
      </c>
      <c r="C34" s="121" t="s">
        <v>79</v>
      </c>
      <c r="D34" s="124">
        <v>2005</v>
      </c>
      <c r="E34" s="26">
        <v>10.13</v>
      </c>
      <c r="F34" s="26"/>
      <c r="G34" s="26">
        <v>9.7</v>
      </c>
      <c r="H34" s="26">
        <v>9.75</v>
      </c>
      <c r="I34" s="73"/>
      <c r="J34" s="118"/>
      <c r="K34" s="115"/>
      <c r="L34" s="115"/>
      <c r="M34" s="115"/>
      <c r="N34" s="115"/>
      <c r="O34" s="115"/>
    </row>
    <row r="35" spans="1:15" s="7" customFormat="1" ht="15" customHeight="1">
      <c r="A35" s="22"/>
      <c r="B35" s="121" t="s">
        <v>80</v>
      </c>
      <c r="C35" s="121" t="s">
        <v>81</v>
      </c>
      <c r="D35" s="124">
        <v>2008</v>
      </c>
      <c r="E35" s="26">
        <v>10.1</v>
      </c>
      <c r="F35" s="26">
        <v>5</v>
      </c>
      <c r="G35" s="26">
        <v>10.6</v>
      </c>
      <c r="H35" s="26">
        <v>9.85</v>
      </c>
      <c r="I35" s="73"/>
      <c r="J35" s="118"/>
      <c r="K35" s="115"/>
      <c r="L35" s="115"/>
      <c r="M35" s="115"/>
      <c r="N35" s="115"/>
      <c r="O35" s="115"/>
    </row>
    <row r="36" spans="1:15" s="7" customFormat="1" ht="15" customHeight="1">
      <c r="A36" s="22"/>
      <c r="B36" s="121" t="s">
        <v>47</v>
      </c>
      <c r="C36" s="121" t="s">
        <v>35</v>
      </c>
      <c r="D36" s="124">
        <v>2008</v>
      </c>
      <c r="E36" s="26">
        <v>10.9</v>
      </c>
      <c r="F36" s="26">
        <v>6.9</v>
      </c>
      <c r="G36" s="26">
        <v>11.2</v>
      </c>
      <c r="H36" s="26">
        <v>10.6</v>
      </c>
      <c r="I36" s="73"/>
      <c r="J36" s="118"/>
      <c r="K36" s="115"/>
      <c r="L36" s="115"/>
      <c r="M36" s="115"/>
      <c r="N36" s="115"/>
      <c r="O36" s="115"/>
    </row>
    <row r="37" spans="1:11" s="7" customFormat="1" ht="15" customHeight="1">
      <c r="A37" s="18"/>
      <c r="B37" s="77"/>
      <c r="C37" s="78"/>
      <c r="D37" s="79"/>
      <c r="E37" s="28">
        <f>IF(SUM(E33:E36)&gt;0,LARGE(E33:E36,1)+LARGE(E33:E36,2)+LARGE(E33:E36,3))</f>
        <v>31.830000000000005</v>
      </c>
      <c r="F37" s="28">
        <f>IF(SUM(F33:F36)&gt;0,LARGE(F33:F36,1)+LARGE(F33:F36,2)+LARGE(F33:F36,3))</f>
        <v>19.15</v>
      </c>
      <c r="G37" s="28">
        <f>IF(SUM(G33:G36)&gt;0,LARGE(G33:G36,1)+LARGE(G33:G36,2)+LARGE(G33:G36,3))</f>
        <v>32.6</v>
      </c>
      <c r="H37" s="28">
        <f>IF(SUM(H33:H36)&gt;0,LARGE(H33:H36,1)+LARGE(H33:H36,2)+LARGE(H33:H36,3))</f>
        <v>30.2</v>
      </c>
      <c r="I37" s="29">
        <f>SUM(E37:H37)</f>
        <v>113.78000000000002</v>
      </c>
      <c r="J37" s="118"/>
      <c r="K37" s="67"/>
    </row>
    <row r="38" spans="1:11" s="7" customFormat="1" ht="7.5" customHeight="1">
      <c r="A38" s="18"/>
      <c r="B38" s="70"/>
      <c r="C38" s="71"/>
      <c r="D38" s="72"/>
      <c r="E38" s="27"/>
      <c r="F38" s="27"/>
      <c r="G38" s="27"/>
      <c r="H38" s="27"/>
      <c r="I38" s="73"/>
      <c r="J38" s="118"/>
      <c r="K38" s="67"/>
    </row>
    <row r="39" spans="1:11" s="7" customFormat="1" ht="15" customHeight="1">
      <c r="A39" s="22" t="s">
        <v>159</v>
      </c>
      <c r="B39" s="116" t="s">
        <v>23</v>
      </c>
      <c r="C39" s="116"/>
      <c r="D39" s="115"/>
      <c r="E39" s="27"/>
      <c r="F39" s="27"/>
      <c r="G39" s="27"/>
      <c r="H39" s="27"/>
      <c r="I39" s="73"/>
      <c r="J39" s="118"/>
      <c r="K39" s="67"/>
    </row>
    <row r="40" spans="1:11" s="7" customFormat="1" ht="15" customHeight="1">
      <c r="A40" s="22"/>
      <c r="B40" s="121" t="s">
        <v>34</v>
      </c>
      <c r="C40" s="121" t="s">
        <v>32</v>
      </c>
      <c r="D40" s="124">
        <v>2007</v>
      </c>
      <c r="E40" s="26">
        <v>10.93</v>
      </c>
      <c r="F40" s="26">
        <v>6.7</v>
      </c>
      <c r="G40" s="26">
        <v>10.5</v>
      </c>
      <c r="H40" s="26">
        <v>10.3</v>
      </c>
      <c r="I40" s="73"/>
      <c r="J40" s="118"/>
      <c r="K40" s="67"/>
    </row>
    <row r="41" spans="1:11" s="7" customFormat="1" ht="15" customHeight="1">
      <c r="A41" s="22"/>
      <c r="B41" s="121" t="s">
        <v>36</v>
      </c>
      <c r="C41" s="121" t="s">
        <v>21</v>
      </c>
      <c r="D41" s="124">
        <v>2007</v>
      </c>
      <c r="E41" s="26">
        <v>11.17</v>
      </c>
      <c r="F41" s="26">
        <v>5.2</v>
      </c>
      <c r="G41" s="26">
        <v>11.2</v>
      </c>
      <c r="H41" s="26">
        <v>10.4</v>
      </c>
      <c r="I41" s="73"/>
      <c r="J41" s="118"/>
      <c r="K41" s="67"/>
    </row>
    <row r="42" spans="1:11" s="7" customFormat="1" ht="15" customHeight="1">
      <c r="A42" s="22"/>
      <c r="B42" s="121" t="s">
        <v>123</v>
      </c>
      <c r="C42" s="121" t="s">
        <v>124</v>
      </c>
      <c r="D42" s="124">
        <v>2006</v>
      </c>
      <c r="E42" s="26">
        <v>10.23</v>
      </c>
      <c r="F42" s="26">
        <v>3.95</v>
      </c>
      <c r="G42" s="26">
        <v>8.9</v>
      </c>
      <c r="H42" s="26">
        <v>9.25</v>
      </c>
      <c r="I42" s="73"/>
      <c r="J42" s="118"/>
      <c r="K42" s="67"/>
    </row>
    <row r="43" spans="1:11" s="7" customFormat="1" ht="15" customHeight="1">
      <c r="A43" s="22"/>
      <c r="B43" s="121" t="s">
        <v>69</v>
      </c>
      <c r="C43" s="121" t="s">
        <v>70</v>
      </c>
      <c r="D43" s="124">
        <v>2006</v>
      </c>
      <c r="E43" s="26">
        <v>10.4</v>
      </c>
      <c r="F43" s="26">
        <v>4.6</v>
      </c>
      <c r="G43" s="26">
        <v>9.4</v>
      </c>
      <c r="H43" s="26">
        <v>9</v>
      </c>
      <c r="I43" s="73"/>
      <c r="J43" s="118"/>
      <c r="K43" s="67"/>
    </row>
    <row r="44" spans="1:11" s="7" customFormat="1" ht="15" customHeight="1">
      <c r="A44" s="18"/>
      <c r="B44" s="77"/>
      <c r="C44" s="78"/>
      <c r="D44" s="79"/>
      <c r="E44" s="28">
        <f>IF(SUM(E40:E43)&gt;0,LARGE(E40:E43,1)+LARGE(E40:E43,2)+LARGE(E40:E43,3))</f>
        <v>32.5</v>
      </c>
      <c r="F44" s="28">
        <f>IF(SUM(F40:F43)&gt;0,LARGE(F40:F43,1)+LARGE(F40:F43,2)+LARGE(F40:F43,3))</f>
        <v>16.5</v>
      </c>
      <c r="G44" s="28">
        <f>IF(SUM(G40:G43)&gt;0,LARGE(G40:G43,1)+LARGE(G40:G43,2)+LARGE(G40:G43,3))</f>
        <v>31.1</v>
      </c>
      <c r="H44" s="28">
        <f>IF(SUM(H40:H43)&gt;0,LARGE(H40:H43,1)+LARGE(H40:H43,2)+LARGE(H40:H43,3))</f>
        <v>29.950000000000003</v>
      </c>
      <c r="I44" s="29">
        <f>SUM(E44:H44)</f>
        <v>110.05</v>
      </c>
      <c r="J44" s="118"/>
      <c r="K44" s="67"/>
    </row>
    <row r="45" spans="1:11" s="7" customFormat="1" ht="7.5" customHeight="1">
      <c r="A45" s="18"/>
      <c r="B45" s="70"/>
      <c r="C45" s="71"/>
      <c r="D45" s="72"/>
      <c r="E45" s="27"/>
      <c r="F45" s="27"/>
      <c r="G45" s="27"/>
      <c r="H45" s="27"/>
      <c r="I45" s="73"/>
      <c r="J45" s="118"/>
      <c r="K45" s="67"/>
    </row>
    <row r="46" spans="1:11" s="7" customFormat="1" ht="15" customHeight="1">
      <c r="A46" s="22" t="s">
        <v>160</v>
      </c>
      <c r="B46" s="116" t="s">
        <v>73</v>
      </c>
      <c r="C46" s="116"/>
      <c r="D46" s="116"/>
      <c r="E46" s="27"/>
      <c r="F46" s="27"/>
      <c r="G46" s="27"/>
      <c r="H46" s="27"/>
      <c r="I46" s="73"/>
      <c r="J46" s="118"/>
      <c r="K46" s="67"/>
    </row>
    <row r="47" spans="1:11" s="7" customFormat="1" ht="15" customHeight="1">
      <c r="A47" s="22"/>
      <c r="B47" s="123" t="s">
        <v>75</v>
      </c>
      <c r="C47" s="121" t="s">
        <v>11</v>
      </c>
      <c r="D47" s="124">
        <v>2004</v>
      </c>
      <c r="E47" s="26">
        <v>10.97</v>
      </c>
      <c r="F47" s="26"/>
      <c r="G47" s="26">
        <v>8</v>
      </c>
      <c r="H47" s="26">
        <v>9.5</v>
      </c>
      <c r="I47" s="73"/>
      <c r="J47" s="118"/>
      <c r="K47" s="67"/>
    </row>
    <row r="48" spans="1:11" s="7" customFormat="1" ht="15" customHeight="1">
      <c r="A48" s="22"/>
      <c r="B48" s="123" t="s">
        <v>127</v>
      </c>
      <c r="C48" s="121" t="s">
        <v>18</v>
      </c>
      <c r="D48" s="124">
        <v>2005</v>
      </c>
      <c r="E48" s="26">
        <v>11.03</v>
      </c>
      <c r="F48" s="26">
        <v>7.2</v>
      </c>
      <c r="G48" s="26">
        <v>9.9</v>
      </c>
      <c r="H48" s="26">
        <v>9.45</v>
      </c>
      <c r="I48" s="73"/>
      <c r="J48" s="118"/>
      <c r="K48" s="67"/>
    </row>
    <row r="49" spans="1:11" s="7" customFormat="1" ht="15" customHeight="1">
      <c r="A49" s="22"/>
      <c r="B49" s="123" t="s">
        <v>44</v>
      </c>
      <c r="C49" s="121" t="s">
        <v>45</v>
      </c>
      <c r="D49" s="124">
        <v>2005</v>
      </c>
      <c r="E49" s="26">
        <v>10.7</v>
      </c>
      <c r="F49" s="26">
        <v>4.45</v>
      </c>
      <c r="G49" s="26"/>
      <c r="H49" s="26">
        <v>9.3</v>
      </c>
      <c r="I49" s="73"/>
      <c r="J49" s="118"/>
      <c r="K49" s="67"/>
    </row>
    <row r="50" spans="1:11" s="7" customFormat="1" ht="15" customHeight="1">
      <c r="A50" s="22"/>
      <c r="B50" s="123" t="s">
        <v>74</v>
      </c>
      <c r="C50" s="121" t="s">
        <v>39</v>
      </c>
      <c r="D50" s="124">
        <v>2003</v>
      </c>
      <c r="E50" s="26">
        <v>10.8</v>
      </c>
      <c r="F50" s="26">
        <v>8.1</v>
      </c>
      <c r="G50" s="26">
        <v>9.5</v>
      </c>
      <c r="H50" s="26">
        <v>10</v>
      </c>
      <c r="I50" s="73"/>
      <c r="J50" s="118"/>
      <c r="K50" s="67"/>
    </row>
    <row r="51" spans="1:11" s="7" customFormat="1" ht="15" customHeight="1">
      <c r="A51" s="22"/>
      <c r="B51" s="123" t="s">
        <v>43</v>
      </c>
      <c r="C51" s="121" t="s">
        <v>9</v>
      </c>
      <c r="D51" s="124">
        <v>2004</v>
      </c>
      <c r="E51" s="26"/>
      <c r="F51" s="26">
        <v>4.1</v>
      </c>
      <c r="G51" s="26">
        <v>8.4</v>
      </c>
      <c r="H51" s="26"/>
      <c r="I51" s="73"/>
      <c r="J51" s="118"/>
      <c r="K51" s="67"/>
    </row>
    <row r="52" spans="1:11" s="7" customFormat="1" ht="15" customHeight="1">
      <c r="A52" s="18"/>
      <c r="B52" s="77"/>
      <c r="C52" s="78"/>
      <c r="D52" s="79"/>
      <c r="E52" s="28">
        <f>IF(SUM(E47:E51)&gt;0,LARGE(E47:E51,1)+LARGE(E47:E51,2)+LARGE(E47:E51,3))</f>
        <v>32.8</v>
      </c>
      <c r="F52" s="28">
        <f>IF(SUM(F47:F51)&gt;0,LARGE(F47:F51,1)+LARGE(F47:F51,2)+LARGE(F47:F51,3))</f>
        <v>19.75</v>
      </c>
      <c r="G52" s="28">
        <f>IF(SUM(G47:G51)&gt;0,LARGE(G47:G51,1)+LARGE(G47:G51,2)+LARGE(G47:G51,3))</f>
        <v>27.799999999999997</v>
      </c>
      <c r="H52" s="28">
        <f>IF(SUM(H47:H51)&gt;0,LARGE(H47:H51,1)+LARGE(H47:H51,2)+LARGE(H47:H51,3))</f>
        <v>28.95</v>
      </c>
      <c r="I52" s="29">
        <f>SUM(E52:H52)</f>
        <v>109.3</v>
      </c>
      <c r="J52" s="118"/>
      <c r="K52" s="67"/>
    </row>
    <row r="53" spans="2:11" s="7" customFormat="1" ht="17.25" customHeight="1">
      <c r="B53" s="77"/>
      <c r="C53" s="78"/>
      <c r="D53" s="79"/>
      <c r="E53" s="86"/>
      <c r="F53" s="86"/>
      <c r="G53" s="86"/>
      <c r="H53" s="86"/>
      <c r="I53" s="73"/>
      <c r="J53" s="66"/>
      <c r="K53" s="67"/>
    </row>
    <row r="54" spans="1:11" s="7" customFormat="1" ht="17.25" customHeight="1">
      <c r="A54" s="94"/>
      <c r="B54" s="74"/>
      <c r="C54" s="75"/>
      <c r="D54" s="79"/>
      <c r="E54" s="86"/>
      <c r="F54" s="86"/>
      <c r="G54" s="86"/>
      <c r="H54" s="86"/>
      <c r="I54" s="73"/>
      <c r="J54" s="66"/>
      <c r="K54" s="67"/>
    </row>
    <row r="55" spans="1:11" s="7" customFormat="1" ht="17.25" customHeight="1">
      <c r="A55" s="94"/>
      <c r="B55" s="95"/>
      <c r="C55" s="96"/>
      <c r="D55" s="97"/>
      <c r="E55" s="98"/>
      <c r="F55" s="98"/>
      <c r="G55" s="98"/>
      <c r="H55" s="98"/>
      <c r="I55" s="73"/>
      <c r="J55" s="66"/>
      <c r="K55" s="67"/>
    </row>
    <row r="56" spans="1:11" s="7" customFormat="1" ht="17.25" customHeight="1">
      <c r="A56" s="104"/>
      <c r="B56" s="95"/>
      <c r="C56" s="96"/>
      <c r="D56" s="97"/>
      <c r="E56" s="98"/>
      <c r="F56" s="98"/>
      <c r="G56" s="98"/>
      <c r="H56" s="98"/>
      <c r="I56" s="73"/>
      <c r="J56" s="66"/>
      <c r="K56" s="67"/>
    </row>
    <row r="57" spans="2:11" s="7" customFormat="1" ht="17.25" customHeight="1">
      <c r="B57" s="100"/>
      <c r="C57" s="101"/>
      <c r="D57" s="102"/>
      <c r="E57" s="103"/>
      <c r="F57" s="103"/>
      <c r="G57" s="103"/>
      <c r="H57" s="103"/>
      <c r="I57" s="73"/>
      <c r="J57" s="66"/>
      <c r="K57" s="67"/>
    </row>
    <row r="58" spans="1:11" s="7" customFormat="1" ht="17.25" customHeight="1">
      <c r="A58" s="94"/>
      <c r="B58" s="95"/>
      <c r="C58" s="96"/>
      <c r="D58" s="97"/>
      <c r="E58" s="98"/>
      <c r="F58" s="98"/>
      <c r="G58" s="98"/>
      <c r="H58" s="98"/>
      <c r="I58" s="73"/>
      <c r="J58" s="66"/>
      <c r="K58" s="67"/>
    </row>
    <row r="59" spans="2:11" s="7" customFormat="1" ht="17.25" customHeight="1">
      <c r="B59" s="77"/>
      <c r="C59" s="78"/>
      <c r="D59" s="79"/>
      <c r="E59" s="28"/>
      <c r="F59" s="28"/>
      <c r="G59" s="28"/>
      <c r="H59" s="28"/>
      <c r="I59" s="29"/>
      <c r="J59" s="66"/>
      <c r="K59" s="67"/>
    </row>
    <row r="60" spans="2:11" s="7" customFormat="1" ht="17.25" customHeight="1">
      <c r="B60" s="77"/>
      <c r="C60" s="78"/>
      <c r="D60" s="79"/>
      <c r="E60" s="86"/>
      <c r="F60" s="86"/>
      <c r="G60" s="86"/>
      <c r="H60" s="86"/>
      <c r="I60" s="73"/>
      <c r="J60" s="66"/>
      <c r="K60" s="67"/>
    </row>
    <row r="61" spans="1:11" s="7" customFormat="1" ht="17.25" customHeight="1">
      <c r="A61" s="94"/>
      <c r="B61" s="74"/>
      <c r="C61" s="75"/>
      <c r="D61" s="79"/>
      <c r="E61" s="86"/>
      <c r="F61" s="86"/>
      <c r="G61" s="86"/>
      <c r="H61" s="86"/>
      <c r="I61" s="73"/>
      <c r="J61" s="66"/>
      <c r="K61" s="67"/>
    </row>
    <row r="62" spans="1:11" s="7" customFormat="1" ht="17.25" customHeight="1">
      <c r="A62" s="94"/>
      <c r="B62" s="95"/>
      <c r="C62" s="96"/>
      <c r="D62" s="97"/>
      <c r="E62" s="98"/>
      <c r="F62" s="98"/>
      <c r="G62" s="98"/>
      <c r="H62" s="98"/>
      <c r="I62" s="73"/>
      <c r="J62" s="66"/>
      <c r="K62" s="67"/>
    </row>
    <row r="63" spans="1:11" s="7" customFormat="1" ht="17.25" customHeight="1">
      <c r="A63" s="94"/>
      <c r="B63" s="95"/>
      <c r="C63" s="96"/>
      <c r="D63" s="97"/>
      <c r="E63" s="98"/>
      <c r="F63" s="98"/>
      <c r="G63" s="98"/>
      <c r="H63" s="98"/>
      <c r="I63" s="73"/>
      <c r="J63" s="66"/>
      <c r="K63" s="67"/>
    </row>
    <row r="64" spans="2:11" s="7" customFormat="1" ht="17.25" customHeight="1">
      <c r="B64" s="95"/>
      <c r="C64" s="96"/>
      <c r="D64" s="97"/>
      <c r="E64" s="98"/>
      <c r="F64" s="98"/>
      <c r="G64" s="98"/>
      <c r="H64" s="98"/>
      <c r="I64" s="73"/>
      <c r="J64" s="66"/>
      <c r="K64" s="67"/>
    </row>
    <row r="65" spans="1:11" s="7" customFormat="1" ht="17.25" customHeight="1">
      <c r="A65" s="94"/>
      <c r="B65" s="95"/>
      <c r="C65" s="96"/>
      <c r="D65" s="97"/>
      <c r="E65" s="98"/>
      <c r="F65" s="98"/>
      <c r="G65" s="98"/>
      <c r="H65" s="98"/>
      <c r="I65" s="73"/>
      <c r="J65" s="66"/>
      <c r="K65" s="67"/>
    </row>
    <row r="66" spans="1:11" s="7" customFormat="1" ht="17.25" customHeight="1">
      <c r="A66" s="94"/>
      <c r="B66" s="77"/>
      <c r="C66" s="78"/>
      <c r="D66" s="79"/>
      <c r="E66" s="28"/>
      <c r="F66" s="28"/>
      <c r="G66" s="28"/>
      <c r="H66" s="28"/>
      <c r="I66" s="29"/>
      <c r="J66" s="66"/>
      <c r="K66" s="67"/>
    </row>
    <row r="67" spans="2:11" s="7" customFormat="1" ht="17.25" customHeight="1">
      <c r="B67" s="87"/>
      <c r="C67" s="88"/>
      <c r="D67" s="89"/>
      <c r="H67" s="105"/>
      <c r="I67" s="106"/>
      <c r="J67" s="66"/>
      <c r="K67" s="67"/>
    </row>
    <row r="68" spans="1:11" s="7" customFormat="1" ht="17.25" customHeight="1">
      <c r="A68" s="94"/>
      <c r="B68" s="74"/>
      <c r="C68" s="75"/>
      <c r="D68" s="79"/>
      <c r="E68" s="86"/>
      <c r="F68" s="86"/>
      <c r="G68" s="86"/>
      <c r="H68" s="86"/>
      <c r="I68" s="73"/>
      <c r="J68" s="66"/>
      <c r="K68" s="67"/>
    </row>
    <row r="69" spans="1:11" s="7" customFormat="1" ht="17.25" customHeight="1">
      <c r="A69" s="104"/>
      <c r="B69" s="95"/>
      <c r="C69" s="96"/>
      <c r="D69" s="97"/>
      <c r="E69" s="98"/>
      <c r="F69" s="98"/>
      <c r="G69" s="98"/>
      <c r="H69" s="98"/>
      <c r="I69" s="73"/>
      <c r="J69" s="66"/>
      <c r="K69" s="67"/>
    </row>
    <row r="70" spans="2:11" s="7" customFormat="1" ht="17.25" customHeight="1">
      <c r="B70" s="95"/>
      <c r="C70" s="96"/>
      <c r="D70" s="97"/>
      <c r="E70" s="98"/>
      <c r="F70" s="98"/>
      <c r="G70" s="98"/>
      <c r="H70" s="98"/>
      <c r="I70" s="73"/>
      <c r="J70" s="66"/>
      <c r="K70" s="67"/>
    </row>
    <row r="71" spans="1:11" s="7" customFormat="1" ht="17.25" customHeight="1">
      <c r="A71" s="94"/>
      <c r="B71" s="100"/>
      <c r="C71" s="101"/>
      <c r="D71" s="102"/>
      <c r="E71" s="103"/>
      <c r="F71" s="103"/>
      <c r="G71" s="103"/>
      <c r="H71" s="103"/>
      <c r="I71" s="73"/>
      <c r="J71" s="66"/>
      <c r="K71" s="67"/>
    </row>
    <row r="72" spans="1:11" s="7" customFormat="1" ht="17.25" customHeight="1">
      <c r="A72" s="94"/>
      <c r="B72" s="95"/>
      <c r="C72" s="96"/>
      <c r="D72" s="97"/>
      <c r="E72" s="98"/>
      <c r="F72" s="98"/>
      <c r="G72" s="98"/>
      <c r="H72" s="98"/>
      <c r="I72" s="73"/>
      <c r="J72" s="66"/>
      <c r="K72" s="67"/>
    </row>
    <row r="73" spans="2:11" s="7" customFormat="1" ht="17.25" customHeight="1">
      <c r="B73" s="87"/>
      <c r="C73" s="88"/>
      <c r="D73" s="89"/>
      <c r="E73" s="28"/>
      <c r="F73" s="28"/>
      <c r="G73" s="28"/>
      <c r="H73" s="28"/>
      <c r="I73" s="29"/>
      <c r="J73" s="66"/>
      <c r="K73" s="67"/>
    </row>
    <row r="74" spans="2:11" s="7" customFormat="1" ht="17.25" customHeight="1">
      <c r="B74" s="87"/>
      <c r="C74" s="88"/>
      <c r="D74" s="89"/>
      <c r="H74" s="105"/>
      <c r="I74" s="106"/>
      <c r="J74" s="66"/>
      <c r="K74" s="67"/>
    </row>
    <row r="75" spans="1:11" s="7" customFormat="1" ht="17.25" customHeight="1">
      <c r="A75" s="94"/>
      <c r="B75" s="74"/>
      <c r="C75" s="75"/>
      <c r="D75" s="79"/>
      <c r="E75" s="86"/>
      <c r="F75" s="86"/>
      <c r="G75" s="86"/>
      <c r="H75" s="86"/>
      <c r="I75" s="73"/>
      <c r="J75" s="66"/>
      <c r="K75" s="67"/>
    </row>
    <row r="76" spans="1:11" s="7" customFormat="1" ht="17.25" customHeight="1">
      <c r="A76" s="94"/>
      <c r="B76" s="95"/>
      <c r="C76" s="96"/>
      <c r="D76" s="97"/>
      <c r="E76" s="98"/>
      <c r="F76" s="98"/>
      <c r="G76" s="98"/>
      <c r="H76" s="98"/>
      <c r="I76" s="73"/>
      <c r="J76" s="66"/>
      <c r="K76" s="67"/>
    </row>
    <row r="77" spans="1:11" s="7" customFormat="1" ht="17.25" customHeight="1">
      <c r="A77" s="94"/>
      <c r="B77" s="95"/>
      <c r="C77" s="96"/>
      <c r="D77" s="97"/>
      <c r="E77" s="98"/>
      <c r="F77" s="98"/>
      <c r="G77" s="98"/>
      <c r="H77" s="98"/>
      <c r="I77" s="73"/>
      <c r="J77" s="66"/>
      <c r="K77" s="67"/>
    </row>
    <row r="78" spans="1:11" s="7" customFormat="1" ht="17.25" customHeight="1">
      <c r="A78" s="94"/>
      <c r="B78" s="100"/>
      <c r="C78" s="101"/>
      <c r="D78" s="102"/>
      <c r="E78" s="103"/>
      <c r="F78" s="103"/>
      <c r="G78" s="103"/>
      <c r="H78" s="103"/>
      <c r="I78" s="73"/>
      <c r="J78" s="66"/>
      <c r="K78" s="67"/>
    </row>
    <row r="79" spans="1:11" s="7" customFormat="1" ht="17.25" customHeight="1">
      <c r="A79" s="94"/>
      <c r="B79" s="95"/>
      <c r="C79" s="96"/>
      <c r="D79" s="97"/>
      <c r="E79" s="98"/>
      <c r="F79" s="98"/>
      <c r="G79" s="98"/>
      <c r="H79" s="98"/>
      <c r="I79" s="73"/>
      <c r="J79" s="66"/>
      <c r="K79" s="67"/>
    </row>
    <row r="80" spans="2:11" s="7" customFormat="1" ht="17.25" customHeight="1">
      <c r="B80" s="87"/>
      <c r="C80" s="88"/>
      <c r="D80" s="89"/>
      <c r="E80" s="28"/>
      <c r="F80" s="28"/>
      <c r="G80" s="28"/>
      <c r="H80" s="28"/>
      <c r="I80" s="29"/>
      <c r="J80" s="66"/>
      <c r="K80" s="67"/>
    </row>
    <row r="81" spans="2:11" s="7" customFormat="1" ht="17.25" customHeight="1">
      <c r="B81" s="107"/>
      <c r="C81" s="107"/>
      <c r="D81" s="108"/>
      <c r="E81" s="86"/>
      <c r="F81" s="86"/>
      <c r="G81" s="86"/>
      <c r="H81" s="86"/>
      <c r="I81" s="73"/>
      <c r="J81" s="66"/>
      <c r="K81" s="67"/>
    </row>
    <row r="82" spans="1:11" s="7" customFormat="1" ht="17.25" customHeight="1">
      <c r="A82" s="94"/>
      <c r="B82" s="74"/>
      <c r="C82" s="75"/>
      <c r="D82" s="79"/>
      <c r="E82" s="86"/>
      <c r="F82" s="86"/>
      <c r="G82" s="86"/>
      <c r="H82" s="86"/>
      <c r="I82" s="73"/>
      <c r="J82" s="36"/>
      <c r="K82" s="67"/>
    </row>
    <row r="83" spans="1:11" s="7" customFormat="1" ht="17.25" customHeight="1">
      <c r="A83" s="94"/>
      <c r="B83" s="95"/>
      <c r="C83" s="96"/>
      <c r="D83" s="97"/>
      <c r="E83" s="98"/>
      <c r="F83" s="98"/>
      <c r="G83" s="98"/>
      <c r="H83" s="98"/>
      <c r="I83" s="73"/>
      <c r="J83" s="66"/>
      <c r="K83" s="67"/>
    </row>
    <row r="84" spans="1:11" s="7" customFormat="1" ht="17.25" customHeight="1">
      <c r="A84" s="94"/>
      <c r="B84" s="95"/>
      <c r="C84" s="96"/>
      <c r="D84" s="97"/>
      <c r="E84" s="98"/>
      <c r="F84" s="98"/>
      <c r="G84" s="98"/>
      <c r="H84" s="98"/>
      <c r="I84" s="73"/>
      <c r="J84" s="66"/>
      <c r="K84" s="67"/>
    </row>
    <row r="85" spans="1:11" s="7" customFormat="1" ht="17.25" customHeight="1">
      <c r="A85" s="94"/>
      <c r="B85" s="100"/>
      <c r="C85" s="101"/>
      <c r="D85" s="102"/>
      <c r="E85" s="103"/>
      <c r="F85" s="103"/>
      <c r="G85" s="103"/>
      <c r="H85" s="103"/>
      <c r="I85" s="73"/>
      <c r="J85" s="66"/>
      <c r="K85" s="67"/>
    </row>
    <row r="86" spans="1:11" s="7" customFormat="1" ht="17.25" customHeight="1">
      <c r="A86" s="94"/>
      <c r="B86" s="95"/>
      <c r="C86" s="96"/>
      <c r="D86" s="97"/>
      <c r="E86" s="98"/>
      <c r="F86" s="98"/>
      <c r="G86" s="98"/>
      <c r="H86" s="98"/>
      <c r="I86" s="73"/>
      <c r="J86" s="66"/>
      <c r="K86" s="67"/>
    </row>
    <row r="87" spans="1:11" s="7" customFormat="1" ht="17.25" customHeight="1">
      <c r="A87" s="94"/>
      <c r="B87" s="77"/>
      <c r="C87" s="78"/>
      <c r="D87" s="79"/>
      <c r="E87" s="28"/>
      <c r="F87" s="28"/>
      <c r="G87" s="28"/>
      <c r="H87" s="28"/>
      <c r="I87" s="29"/>
      <c r="J87" s="66"/>
      <c r="K87" s="67"/>
    </row>
    <row r="88" spans="2:11" s="7" customFormat="1" ht="17.25" customHeight="1">
      <c r="B88" s="77"/>
      <c r="C88" s="78"/>
      <c r="D88" s="79"/>
      <c r="E88" s="108"/>
      <c r="F88" s="108"/>
      <c r="G88" s="108"/>
      <c r="H88" s="108"/>
      <c r="I88" s="90"/>
      <c r="J88" s="66"/>
      <c r="K88" s="67"/>
    </row>
    <row r="89" spans="1:11" s="7" customFormat="1" ht="17.25" customHeight="1">
      <c r="A89" s="94"/>
      <c r="B89" s="74"/>
      <c r="C89" s="75"/>
      <c r="D89" s="79"/>
      <c r="E89" s="86"/>
      <c r="F89" s="86"/>
      <c r="G89" s="86"/>
      <c r="H89" s="86"/>
      <c r="I89" s="73"/>
      <c r="J89" s="36"/>
      <c r="K89" s="67"/>
    </row>
    <row r="90" spans="1:11" s="7" customFormat="1" ht="17.25" customHeight="1">
      <c r="A90" s="94"/>
      <c r="B90" s="95"/>
      <c r="C90" s="96"/>
      <c r="D90" s="97"/>
      <c r="E90" s="98"/>
      <c r="F90" s="98"/>
      <c r="G90" s="98"/>
      <c r="H90" s="98"/>
      <c r="I90" s="73"/>
      <c r="J90" s="36"/>
      <c r="K90" s="67"/>
    </row>
    <row r="91" spans="1:11" s="7" customFormat="1" ht="17.25" customHeight="1">
      <c r="A91" s="94"/>
      <c r="B91" s="95"/>
      <c r="C91" s="96"/>
      <c r="D91" s="97"/>
      <c r="E91" s="98"/>
      <c r="F91" s="98"/>
      <c r="G91" s="98"/>
      <c r="H91" s="98"/>
      <c r="I91" s="73"/>
      <c r="J91" s="36"/>
      <c r="K91" s="67"/>
    </row>
    <row r="92" spans="1:11" s="109" customFormat="1" ht="17.25" customHeight="1">
      <c r="A92" s="99"/>
      <c r="B92" s="100"/>
      <c r="C92" s="101"/>
      <c r="D92" s="102"/>
      <c r="E92" s="103"/>
      <c r="F92" s="103"/>
      <c r="G92" s="103"/>
      <c r="H92" s="103"/>
      <c r="I92" s="73"/>
      <c r="J92" s="91"/>
      <c r="K92" s="92"/>
    </row>
    <row r="93" spans="1:11" s="7" customFormat="1" ht="17.25" customHeight="1">
      <c r="A93" s="94"/>
      <c r="B93" s="95"/>
      <c r="C93" s="96"/>
      <c r="D93" s="97"/>
      <c r="E93" s="98"/>
      <c r="F93" s="98"/>
      <c r="G93" s="98"/>
      <c r="H93" s="98"/>
      <c r="I93" s="73"/>
      <c r="J93" s="36"/>
      <c r="K93" s="67"/>
    </row>
    <row r="94" spans="1:11" s="7" customFormat="1" ht="17.25" customHeight="1">
      <c r="A94" s="94"/>
      <c r="B94" s="87"/>
      <c r="C94" s="88"/>
      <c r="D94" s="89"/>
      <c r="E94" s="28"/>
      <c r="F94" s="28"/>
      <c r="G94" s="28"/>
      <c r="H94" s="28"/>
      <c r="I94" s="29"/>
      <c r="J94" s="36"/>
      <c r="K94" s="67"/>
    </row>
    <row r="95" spans="10:11" s="7" customFormat="1" ht="17.25" customHeight="1">
      <c r="J95" s="68"/>
      <c r="K95" s="67"/>
    </row>
    <row r="96" spans="10:11" s="7" customFormat="1" ht="17.25" customHeight="1">
      <c r="J96" s="37"/>
      <c r="K96" s="67"/>
    </row>
    <row r="97" spans="10:11" s="7" customFormat="1" ht="17.25" customHeight="1">
      <c r="J97" s="85"/>
      <c r="K97" s="67"/>
    </row>
    <row r="98" spans="10:11" s="7" customFormat="1" ht="17.25" customHeight="1">
      <c r="J98" s="36"/>
      <c r="K98" s="67"/>
    </row>
    <row r="99" spans="10:11" s="7" customFormat="1" ht="17.25" customHeight="1">
      <c r="J99" s="36"/>
      <c r="K99" s="67"/>
    </row>
    <row r="100" spans="10:11" s="7" customFormat="1" ht="17.25" customHeight="1">
      <c r="J100" s="36"/>
      <c r="K100" s="67"/>
    </row>
    <row r="101" spans="10:11" s="7" customFormat="1" ht="17.25" customHeight="1">
      <c r="J101" s="36"/>
      <c r="K101" s="67"/>
    </row>
    <row r="102" spans="2:11" s="7" customFormat="1" ht="17.25" customHeight="1">
      <c r="B102" s="49"/>
      <c r="D102" s="8"/>
      <c r="H102" s="105"/>
      <c r="I102" s="106"/>
      <c r="J102" s="36"/>
      <c r="K102" s="67"/>
    </row>
    <row r="103" spans="2:11" s="7" customFormat="1" ht="18" customHeight="1">
      <c r="B103" s="49"/>
      <c r="D103" s="8"/>
      <c r="H103" s="105"/>
      <c r="I103" s="106"/>
      <c r="J103" s="66"/>
      <c r="K103" s="67"/>
    </row>
    <row r="104" spans="2:11" s="7" customFormat="1" ht="18" customHeight="1">
      <c r="B104" s="49"/>
      <c r="D104" s="8"/>
      <c r="H104" s="105"/>
      <c r="I104" s="106"/>
      <c r="J104" s="66"/>
      <c r="K104" s="67"/>
    </row>
    <row r="105" spans="2:11" s="7" customFormat="1" ht="18" customHeight="1">
      <c r="B105" s="49"/>
      <c r="D105" s="8"/>
      <c r="H105" s="105"/>
      <c r="I105" s="106"/>
      <c r="J105" s="66"/>
      <c r="K105" s="67"/>
    </row>
    <row r="106" spans="2:11" s="7" customFormat="1" ht="18" customHeight="1">
      <c r="B106" s="49"/>
      <c r="D106" s="8"/>
      <c r="H106" s="105"/>
      <c r="I106" s="106"/>
      <c r="J106" s="66"/>
      <c r="K106" s="67"/>
    </row>
    <row r="107" spans="2:11" s="7" customFormat="1" ht="18" customHeight="1">
      <c r="B107" s="49"/>
      <c r="D107" s="8"/>
      <c r="H107" s="105"/>
      <c r="I107" s="106"/>
      <c r="J107" s="66"/>
      <c r="K107" s="67"/>
    </row>
    <row r="108" spans="2:11" s="7" customFormat="1" ht="18" customHeight="1">
      <c r="B108" s="49"/>
      <c r="D108" s="8"/>
      <c r="H108" s="105"/>
      <c r="I108" s="106"/>
      <c r="J108" s="66"/>
      <c r="K108" s="67"/>
    </row>
    <row r="109" spans="2:11" s="7" customFormat="1" ht="18" customHeight="1">
      <c r="B109" s="49"/>
      <c r="D109" s="8"/>
      <c r="H109" s="105"/>
      <c r="I109" s="106"/>
      <c r="J109" s="66"/>
      <c r="K109" s="67"/>
    </row>
    <row r="110" spans="2:11" s="7" customFormat="1" ht="15.75">
      <c r="B110" s="87"/>
      <c r="C110" s="88"/>
      <c r="D110" s="89"/>
      <c r="H110" s="105"/>
      <c r="I110" s="106"/>
      <c r="J110" s="66"/>
      <c r="K110" s="67"/>
    </row>
    <row r="111" spans="2:11" s="7" customFormat="1" ht="15.75">
      <c r="B111" s="87"/>
      <c r="C111" s="88"/>
      <c r="D111" s="89"/>
      <c r="H111" s="105"/>
      <c r="I111" s="106"/>
      <c r="J111" s="66"/>
      <c r="K111" s="67"/>
    </row>
    <row r="112" spans="2:11" s="7" customFormat="1" ht="15.75">
      <c r="B112" s="87"/>
      <c r="C112" s="88"/>
      <c r="D112" s="89"/>
      <c r="H112" s="105"/>
      <c r="I112" s="106"/>
      <c r="J112" s="66"/>
      <c r="K112" s="67"/>
    </row>
    <row r="113" spans="2:11" s="7" customFormat="1" ht="15.75">
      <c r="B113" s="87"/>
      <c r="C113" s="88"/>
      <c r="D113" s="89"/>
      <c r="H113" s="105"/>
      <c r="I113" s="106"/>
      <c r="J113" s="66"/>
      <c r="K113" s="67"/>
    </row>
    <row r="114" spans="2:11" s="7" customFormat="1" ht="15.75">
      <c r="B114" s="87"/>
      <c r="C114" s="88"/>
      <c r="D114" s="89"/>
      <c r="H114" s="105"/>
      <c r="I114" s="106"/>
      <c r="J114" s="66"/>
      <c r="K114" s="67"/>
    </row>
    <row r="115" spans="2:11" s="7" customFormat="1" ht="15.75">
      <c r="B115" s="87"/>
      <c r="C115" s="88"/>
      <c r="D115" s="89"/>
      <c r="H115" s="105"/>
      <c r="I115" s="106"/>
      <c r="J115" s="66"/>
      <c r="K115" s="67"/>
    </row>
    <row r="116" spans="2:11" s="7" customFormat="1" ht="15.75">
      <c r="B116" s="87"/>
      <c r="C116" s="88"/>
      <c r="D116" s="89"/>
      <c r="H116" s="105"/>
      <c r="I116" s="106"/>
      <c r="J116" s="66"/>
      <c r="K116" s="67"/>
    </row>
    <row r="117" spans="2:11" s="7" customFormat="1" ht="15.75">
      <c r="B117" s="87"/>
      <c r="C117" s="88"/>
      <c r="D117" s="89"/>
      <c r="H117" s="105"/>
      <c r="I117" s="106"/>
      <c r="J117" s="66"/>
      <c r="K117" s="67"/>
    </row>
    <row r="118" spans="2:11" s="7" customFormat="1" ht="15.75">
      <c r="B118" s="87"/>
      <c r="C118" s="88"/>
      <c r="D118" s="89"/>
      <c r="H118" s="105"/>
      <c r="I118" s="106"/>
      <c r="J118" s="66"/>
      <c r="K118" s="67"/>
    </row>
    <row r="119" spans="2:11" s="7" customFormat="1" ht="15.75">
      <c r="B119" s="87"/>
      <c r="C119" s="88"/>
      <c r="D119" s="89"/>
      <c r="H119" s="105"/>
      <c r="I119" s="106"/>
      <c r="J119" s="66"/>
      <c r="K119" s="67"/>
    </row>
    <row r="120" spans="2:11" s="7" customFormat="1" ht="15.75">
      <c r="B120" s="87"/>
      <c r="C120" s="88"/>
      <c r="D120" s="89"/>
      <c r="H120" s="105"/>
      <c r="I120" s="106"/>
      <c r="J120" s="66"/>
      <c r="K120" s="67"/>
    </row>
    <row r="121" spans="2:11" s="7" customFormat="1" ht="15.75">
      <c r="B121" s="87"/>
      <c r="C121" s="88"/>
      <c r="D121" s="89"/>
      <c r="H121" s="105"/>
      <c r="I121" s="106"/>
      <c r="J121" s="66"/>
      <c r="K121" s="67"/>
    </row>
    <row r="122" spans="2:4" ht="15.75">
      <c r="B122" s="82"/>
      <c r="C122" s="83"/>
      <c r="D122" s="84"/>
    </row>
    <row r="123" spans="2:4" ht="15.75">
      <c r="B123" s="82"/>
      <c r="C123" s="83"/>
      <c r="D123" s="84"/>
    </row>
    <row r="124" spans="2:4" ht="15.75">
      <c r="B124" s="82"/>
      <c r="C124" s="83"/>
      <c r="D124" s="84"/>
    </row>
    <row r="125" spans="2:3" ht="15.75">
      <c r="B125" s="82"/>
      <c r="C125" s="83"/>
    </row>
    <row r="126" spans="2:3" ht="15.75">
      <c r="B126" s="82"/>
      <c r="C126" s="83"/>
    </row>
    <row r="127" spans="2:3" ht="15.75">
      <c r="B127" s="82"/>
      <c r="C127" s="93"/>
    </row>
    <row r="128" spans="2:3" ht="15.75">
      <c r="B128" s="82"/>
      <c r="C128" s="93"/>
    </row>
    <row r="129" spans="2:3" ht="15.75">
      <c r="B129" s="82"/>
      <c r="C129" s="93"/>
    </row>
    <row r="130" spans="2:3" ht="15.75">
      <c r="B130" s="82"/>
      <c r="C130" s="93"/>
    </row>
    <row r="131" spans="2:3" ht="15.75">
      <c r="B131" s="82"/>
      <c r="C131" s="93"/>
    </row>
    <row r="132" spans="2:3" ht="15.75">
      <c r="B132" s="82"/>
      <c r="C132" s="93"/>
    </row>
    <row r="133" spans="2:3" ht="15.75">
      <c r="B133" s="82"/>
      <c r="C133" s="93"/>
    </row>
    <row r="134" spans="2:3" ht="15.75">
      <c r="B134" s="82"/>
      <c r="C134" s="93"/>
    </row>
    <row r="135" spans="2:3" ht="15.75">
      <c r="B135" s="82"/>
      <c r="C135" s="93"/>
    </row>
  </sheetData>
  <sheetProtection/>
  <mergeCells count="4">
    <mergeCell ref="L24:M24"/>
    <mergeCell ref="A1:I1"/>
    <mergeCell ref="A3:I3"/>
    <mergeCell ref="A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4">
      <selection activeCell="Z9" sqref="Z9"/>
    </sheetView>
  </sheetViews>
  <sheetFormatPr defaultColWidth="9.125" defaultRowHeight="12.75"/>
  <cols>
    <col min="1" max="1" width="3.75390625" style="15" customWidth="1"/>
    <col min="2" max="2" width="11.375" style="15" customWidth="1"/>
    <col min="3" max="3" width="8.00390625" style="15" customWidth="1"/>
    <col min="4" max="4" width="4.75390625" style="15" customWidth="1"/>
    <col min="5" max="5" width="14.125" style="15" customWidth="1"/>
    <col min="6" max="7" width="5.75390625" style="15" customWidth="1"/>
    <col min="8" max="8" width="1.25" style="44" customWidth="1"/>
    <col min="9" max="9" width="7.125" style="31" customWidth="1"/>
    <col min="10" max="10" width="5.75390625" style="15" customWidth="1"/>
    <col min="11" max="11" width="5.75390625" style="31" customWidth="1"/>
    <col min="12" max="12" width="3.375" style="46" customWidth="1"/>
    <col min="13" max="13" width="7.125" style="15" customWidth="1"/>
    <col min="14" max="14" width="5.75390625" style="31" customWidth="1"/>
    <col min="15" max="15" width="5.75390625" style="15" customWidth="1"/>
    <col min="16" max="16" width="1.75390625" style="44" customWidth="1"/>
    <col min="17" max="17" width="7.125" style="31" customWidth="1"/>
    <col min="18" max="18" width="5.75390625" style="31" customWidth="1"/>
    <col min="19" max="19" width="5.75390625" style="15" customWidth="1"/>
    <col min="20" max="20" width="1.37890625" style="44" customWidth="1"/>
    <col min="21" max="21" width="7.125" style="15" customWidth="1"/>
    <col min="22" max="22" width="8.125" style="45" customWidth="1"/>
    <col min="23" max="23" width="0.12890625" style="15" hidden="1" customWidth="1"/>
    <col min="24" max="24" width="2.25390625" style="15" customWidth="1"/>
    <col min="25" max="16384" width="9.125" style="15" customWidth="1"/>
  </cols>
  <sheetData>
    <row r="1" spans="1:23" ht="18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13" ht="1.5" customHeight="1">
      <c r="A2" s="39"/>
      <c r="B2" s="14"/>
      <c r="C2" s="14"/>
      <c r="D2" s="40"/>
      <c r="E2" s="40"/>
      <c r="F2" s="40"/>
      <c r="G2" s="40"/>
      <c r="H2" s="41"/>
      <c r="I2" s="38"/>
      <c r="J2" s="14"/>
      <c r="K2" s="42"/>
      <c r="L2" s="43"/>
      <c r="M2" s="14"/>
    </row>
    <row r="3" spans="1:23" ht="15.75" customHeight="1">
      <c r="A3" s="151" t="s">
        <v>158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3" ht="15.75">
      <c r="A4" s="152" t="s">
        <v>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ht="9" customHeight="1" thickBot="1"/>
    <row r="6" spans="1:24" s="49" customFormat="1" ht="33.75" customHeight="1">
      <c r="A6" s="47" t="s">
        <v>0</v>
      </c>
      <c r="B6" s="12" t="s">
        <v>1</v>
      </c>
      <c r="C6" s="12" t="s">
        <v>2</v>
      </c>
      <c r="D6" s="64"/>
      <c r="E6" s="12" t="s">
        <v>3</v>
      </c>
      <c r="F6" s="153"/>
      <c r="G6" s="153"/>
      <c r="H6" s="153"/>
      <c r="I6" s="154"/>
      <c r="J6" s="155"/>
      <c r="K6" s="153"/>
      <c r="L6" s="153"/>
      <c r="M6" s="154"/>
      <c r="N6" s="155"/>
      <c r="O6" s="153"/>
      <c r="P6" s="153"/>
      <c r="Q6" s="154"/>
      <c r="R6" s="155"/>
      <c r="S6" s="153"/>
      <c r="T6" s="153"/>
      <c r="U6" s="154"/>
      <c r="V6" s="48" t="s">
        <v>4</v>
      </c>
      <c r="X6" s="50"/>
    </row>
    <row r="7" spans="1:24" ht="21" customHeight="1" thickBot="1">
      <c r="A7" s="51"/>
      <c r="B7" s="30"/>
      <c r="C7" s="30"/>
      <c r="D7" s="65"/>
      <c r="E7" s="30"/>
      <c r="F7" s="52" t="s">
        <v>19</v>
      </c>
      <c r="G7" s="52" t="s">
        <v>20</v>
      </c>
      <c r="H7" s="53"/>
      <c r="I7" s="54" t="s">
        <v>4</v>
      </c>
      <c r="J7" s="55" t="s">
        <v>19</v>
      </c>
      <c r="K7" s="52" t="s">
        <v>20</v>
      </c>
      <c r="L7" s="53"/>
      <c r="M7" s="54" t="s">
        <v>4</v>
      </c>
      <c r="N7" s="55" t="s">
        <v>19</v>
      </c>
      <c r="O7" s="52" t="s">
        <v>20</v>
      </c>
      <c r="P7" s="53"/>
      <c r="Q7" s="54" t="s">
        <v>4</v>
      </c>
      <c r="R7" s="55" t="s">
        <v>19</v>
      </c>
      <c r="S7" s="52" t="s">
        <v>20</v>
      </c>
      <c r="T7" s="53"/>
      <c r="U7" s="54" t="s">
        <v>4</v>
      </c>
      <c r="V7" s="56"/>
      <c r="X7" s="40"/>
    </row>
    <row r="8" spans="1:28" s="60" customFormat="1" ht="13.5" customHeight="1">
      <c r="A8" s="23">
        <v>1</v>
      </c>
      <c r="B8" s="121" t="s">
        <v>56</v>
      </c>
      <c r="C8" s="121" t="s">
        <v>57</v>
      </c>
      <c r="D8" s="122">
        <v>2003</v>
      </c>
      <c r="E8" s="128" t="s">
        <v>14</v>
      </c>
      <c r="F8" s="58">
        <v>4</v>
      </c>
      <c r="G8" s="16">
        <v>8.73</v>
      </c>
      <c r="H8" s="17"/>
      <c r="I8" s="57">
        <f aca="true" t="shared" si="0" ref="I8:I32">F8+G8-H8</f>
        <v>12.73</v>
      </c>
      <c r="J8" s="58">
        <v>2.6</v>
      </c>
      <c r="K8" s="16">
        <v>5.85</v>
      </c>
      <c r="L8" s="17"/>
      <c r="M8" s="57">
        <f aca="true" t="shared" si="1" ref="M8:M29">J8+K8-L8</f>
        <v>8.45</v>
      </c>
      <c r="N8" s="58">
        <v>3.5</v>
      </c>
      <c r="O8" s="16">
        <v>8.7</v>
      </c>
      <c r="P8" s="17"/>
      <c r="Q8" s="57">
        <f aca="true" t="shared" si="2" ref="Q8:Q30">N8+O8-P8</f>
        <v>12.2</v>
      </c>
      <c r="R8" s="58">
        <v>4.1</v>
      </c>
      <c r="S8" s="16">
        <v>7.75</v>
      </c>
      <c r="T8" s="17"/>
      <c r="U8" s="57">
        <f aca="true" t="shared" si="3" ref="U8:U31">R8+S8-T8</f>
        <v>11.85</v>
      </c>
      <c r="V8" s="59">
        <f aca="true" t="shared" si="4" ref="V8:V33">I8+M8+Q8+U8</f>
        <v>45.23</v>
      </c>
      <c r="AA8" s="115"/>
      <c r="AB8" s="115"/>
    </row>
    <row r="9" spans="1:22" s="60" customFormat="1" ht="13.5" customHeight="1">
      <c r="A9" s="24">
        <v>2</v>
      </c>
      <c r="B9" s="121" t="s">
        <v>42</v>
      </c>
      <c r="C9" s="121" t="s">
        <v>33</v>
      </c>
      <c r="D9" s="122">
        <v>2006</v>
      </c>
      <c r="E9" s="127" t="s">
        <v>125</v>
      </c>
      <c r="F9" s="62">
        <v>2.4</v>
      </c>
      <c r="G9" s="13">
        <v>9.3</v>
      </c>
      <c r="H9" s="11"/>
      <c r="I9" s="61">
        <f t="shared" si="0"/>
        <v>11.700000000000001</v>
      </c>
      <c r="J9" s="62">
        <v>1.7</v>
      </c>
      <c r="K9" s="13">
        <v>7.55</v>
      </c>
      <c r="L9" s="11"/>
      <c r="M9" s="61">
        <f t="shared" si="1"/>
        <v>9.25</v>
      </c>
      <c r="N9" s="62">
        <v>4.5</v>
      </c>
      <c r="O9" s="13">
        <v>7.9</v>
      </c>
      <c r="P9" s="11"/>
      <c r="Q9" s="61">
        <f t="shared" si="2"/>
        <v>12.4</v>
      </c>
      <c r="R9" s="62">
        <v>3.5</v>
      </c>
      <c r="S9" s="13">
        <v>7.5</v>
      </c>
      <c r="T9" s="11"/>
      <c r="U9" s="61">
        <f t="shared" si="3"/>
        <v>11</v>
      </c>
      <c r="V9" s="63">
        <f t="shared" si="4"/>
        <v>44.35</v>
      </c>
    </row>
    <row r="10" spans="1:22" s="60" customFormat="1" ht="13.5" customHeight="1">
      <c r="A10" s="25">
        <v>3</v>
      </c>
      <c r="B10" s="121" t="s">
        <v>54</v>
      </c>
      <c r="C10" s="121" t="s">
        <v>27</v>
      </c>
      <c r="D10" s="122">
        <v>2005</v>
      </c>
      <c r="E10" s="127" t="s">
        <v>125</v>
      </c>
      <c r="F10" s="62">
        <v>2.4</v>
      </c>
      <c r="G10" s="13">
        <v>9.47</v>
      </c>
      <c r="H10" s="11"/>
      <c r="I10" s="61">
        <f t="shared" si="0"/>
        <v>11.870000000000001</v>
      </c>
      <c r="J10" s="62">
        <v>1.4</v>
      </c>
      <c r="K10" s="13">
        <v>6.35</v>
      </c>
      <c r="L10" s="11"/>
      <c r="M10" s="61">
        <f t="shared" si="1"/>
        <v>7.75</v>
      </c>
      <c r="N10" s="62">
        <v>4.5</v>
      </c>
      <c r="O10" s="13">
        <v>7.7</v>
      </c>
      <c r="P10" s="11"/>
      <c r="Q10" s="61">
        <f t="shared" si="2"/>
        <v>12.2</v>
      </c>
      <c r="R10" s="62">
        <v>4</v>
      </c>
      <c r="S10" s="13">
        <v>8.2</v>
      </c>
      <c r="T10" s="11"/>
      <c r="U10" s="61">
        <f t="shared" si="3"/>
        <v>12.2</v>
      </c>
      <c r="V10" s="63">
        <f t="shared" si="4"/>
        <v>44.019999999999996</v>
      </c>
    </row>
    <row r="11" spans="1:22" s="60" customFormat="1" ht="13.5" customHeight="1">
      <c r="A11" s="24">
        <v>4</v>
      </c>
      <c r="B11" s="121" t="s">
        <v>38</v>
      </c>
      <c r="C11" s="121" t="s">
        <v>22</v>
      </c>
      <c r="D11" s="122">
        <v>2007</v>
      </c>
      <c r="E11" s="127" t="s">
        <v>125</v>
      </c>
      <c r="F11" s="62">
        <v>2.4</v>
      </c>
      <c r="G11" s="13">
        <v>9</v>
      </c>
      <c r="H11" s="11"/>
      <c r="I11" s="61">
        <f t="shared" si="0"/>
        <v>11.4</v>
      </c>
      <c r="J11" s="62">
        <v>1.5</v>
      </c>
      <c r="K11" s="13">
        <v>7</v>
      </c>
      <c r="L11" s="11"/>
      <c r="M11" s="61">
        <f t="shared" si="1"/>
        <v>8.5</v>
      </c>
      <c r="N11" s="62">
        <v>3.2</v>
      </c>
      <c r="O11" s="13">
        <v>8.8</v>
      </c>
      <c r="P11" s="11"/>
      <c r="Q11" s="61">
        <f t="shared" si="2"/>
        <v>12</v>
      </c>
      <c r="R11" s="62">
        <v>3.7</v>
      </c>
      <c r="S11" s="13">
        <v>8.3</v>
      </c>
      <c r="T11" s="11"/>
      <c r="U11" s="61">
        <f t="shared" si="3"/>
        <v>12</v>
      </c>
      <c r="V11" s="63">
        <f t="shared" si="4"/>
        <v>43.9</v>
      </c>
    </row>
    <row r="12" spans="1:22" s="60" customFormat="1" ht="13.5" customHeight="1">
      <c r="A12" s="25">
        <v>5</v>
      </c>
      <c r="B12" s="121" t="s">
        <v>59</v>
      </c>
      <c r="C12" s="121" t="s">
        <v>22</v>
      </c>
      <c r="D12" s="122">
        <v>2004</v>
      </c>
      <c r="E12" s="128" t="s">
        <v>14</v>
      </c>
      <c r="F12" s="62">
        <v>3</v>
      </c>
      <c r="G12" s="13">
        <v>8.5</v>
      </c>
      <c r="H12" s="11"/>
      <c r="I12" s="61">
        <f t="shared" si="0"/>
        <v>11.5</v>
      </c>
      <c r="J12" s="62">
        <v>1.9</v>
      </c>
      <c r="K12" s="13">
        <v>6.4</v>
      </c>
      <c r="L12" s="11"/>
      <c r="M12" s="61">
        <f t="shared" si="1"/>
        <v>8.3</v>
      </c>
      <c r="N12" s="62">
        <v>3.2</v>
      </c>
      <c r="O12" s="13">
        <v>8.8</v>
      </c>
      <c r="P12" s="11"/>
      <c r="Q12" s="61">
        <f t="shared" si="2"/>
        <v>12</v>
      </c>
      <c r="R12" s="62">
        <v>3.3</v>
      </c>
      <c r="S12" s="13">
        <v>7.85</v>
      </c>
      <c r="T12" s="11"/>
      <c r="U12" s="61">
        <f t="shared" si="3"/>
        <v>11.149999999999999</v>
      </c>
      <c r="V12" s="63">
        <f t="shared" si="4"/>
        <v>42.95</v>
      </c>
    </row>
    <row r="13" spans="1:30" s="60" customFormat="1" ht="13.5" customHeight="1">
      <c r="A13" s="24">
        <v>6</v>
      </c>
      <c r="B13" s="121" t="s">
        <v>61</v>
      </c>
      <c r="C13" s="121" t="s">
        <v>10</v>
      </c>
      <c r="D13" s="126"/>
      <c r="E13" s="128" t="s">
        <v>14</v>
      </c>
      <c r="F13" s="62">
        <v>4.2</v>
      </c>
      <c r="G13" s="13">
        <v>8.67</v>
      </c>
      <c r="H13" s="11"/>
      <c r="I13" s="61">
        <f t="shared" si="0"/>
        <v>12.870000000000001</v>
      </c>
      <c r="J13" s="62">
        <v>2.7</v>
      </c>
      <c r="K13" s="13">
        <v>5.3</v>
      </c>
      <c r="L13" s="11"/>
      <c r="M13" s="61">
        <f t="shared" si="1"/>
        <v>8</v>
      </c>
      <c r="N13" s="62">
        <v>3.6</v>
      </c>
      <c r="O13" s="13">
        <v>6.3</v>
      </c>
      <c r="P13" s="11"/>
      <c r="Q13" s="61">
        <f t="shared" si="2"/>
        <v>9.9</v>
      </c>
      <c r="R13" s="62">
        <v>4.1</v>
      </c>
      <c r="S13" s="13">
        <v>7.85</v>
      </c>
      <c r="T13" s="11"/>
      <c r="U13" s="61">
        <f t="shared" si="3"/>
        <v>11.95</v>
      </c>
      <c r="V13" s="63">
        <f t="shared" si="4"/>
        <v>42.72</v>
      </c>
      <c r="W13" s="31"/>
      <c r="AD13" s="15"/>
    </row>
    <row r="14" spans="1:22" ht="13.5" customHeight="1">
      <c r="A14" s="24">
        <v>7</v>
      </c>
      <c r="B14" s="121" t="s">
        <v>92</v>
      </c>
      <c r="C14" s="121" t="s">
        <v>91</v>
      </c>
      <c r="D14" s="122">
        <v>2005</v>
      </c>
      <c r="E14" s="128" t="s">
        <v>14</v>
      </c>
      <c r="F14" s="62">
        <v>2.4</v>
      </c>
      <c r="G14" s="13">
        <v>9</v>
      </c>
      <c r="H14" s="11"/>
      <c r="I14" s="61">
        <f t="shared" si="0"/>
        <v>11.4</v>
      </c>
      <c r="J14" s="62">
        <v>1.4</v>
      </c>
      <c r="K14" s="13">
        <v>6.95</v>
      </c>
      <c r="L14" s="11"/>
      <c r="M14" s="61">
        <f t="shared" si="1"/>
        <v>8.35</v>
      </c>
      <c r="N14" s="62">
        <v>2.7</v>
      </c>
      <c r="O14" s="13">
        <v>9</v>
      </c>
      <c r="P14" s="11"/>
      <c r="Q14" s="61">
        <f t="shared" si="2"/>
        <v>11.7</v>
      </c>
      <c r="R14" s="62">
        <v>2.7</v>
      </c>
      <c r="S14" s="13">
        <v>7.75</v>
      </c>
      <c r="T14" s="11"/>
      <c r="U14" s="61">
        <f t="shared" si="3"/>
        <v>10.45</v>
      </c>
      <c r="V14" s="63">
        <f t="shared" si="4"/>
        <v>41.9</v>
      </c>
    </row>
    <row r="15" spans="1:22" ht="13.5" customHeight="1">
      <c r="A15" s="25">
        <v>8</v>
      </c>
      <c r="B15" s="121" t="s">
        <v>41</v>
      </c>
      <c r="C15" s="121" t="s">
        <v>126</v>
      </c>
      <c r="D15" s="122">
        <v>2006</v>
      </c>
      <c r="E15" s="127" t="s">
        <v>125</v>
      </c>
      <c r="F15" s="62">
        <v>2.4</v>
      </c>
      <c r="G15" s="13">
        <v>9.2</v>
      </c>
      <c r="H15" s="11"/>
      <c r="I15" s="61">
        <f t="shared" si="0"/>
        <v>11.6</v>
      </c>
      <c r="J15" s="62">
        <v>1.6</v>
      </c>
      <c r="K15" s="13">
        <v>5.15</v>
      </c>
      <c r="L15" s="11"/>
      <c r="M15" s="61">
        <f t="shared" si="1"/>
        <v>6.75</v>
      </c>
      <c r="N15" s="62">
        <v>4.3</v>
      </c>
      <c r="O15" s="13">
        <v>7.9</v>
      </c>
      <c r="P15" s="11"/>
      <c r="Q15" s="61">
        <f t="shared" si="2"/>
        <v>12.2</v>
      </c>
      <c r="R15" s="62">
        <v>3.5</v>
      </c>
      <c r="S15" s="13">
        <v>7.75</v>
      </c>
      <c r="T15" s="11"/>
      <c r="U15" s="61">
        <f t="shared" si="3"/>
        <v>11.25</v>
      </c>
      <c r="V15" s="63">
        <f t="shared" si="4"/>
        <v>41.8</v>
      </c>
    </row>
    <row r="16" spans="1:22" ht="13.5" customHeight="1">
      <c r="A16" s="24">
        <v>9</v>
      </c>
      <c r="B16" s="121" t="s">
        <v>82</v>
      </c>
      <c r="C16" s="121" t="s">
        <v>121</v>
      </c>
      <c r="D16" s="122">
        <v>2002</v>
      </c>
      <c r="E16" s="127" t="s">
        <v>76</v>
      </c>
      <c r="F16" s="62">
        <v>3.4</v>
      </c>
      <c r="G16" s="13">
        <v>8.1</v>
      </c>
      <c r="H16" s="11"/>
      <c r="I16" s="61">
        <f t="shared" si="0"/>
        <v>11.5</v>
      </c>
      <c r="J16" s="62">
        <v>1.8</v>
      </c>
      <c r="K16" s="13">
        <v>6.2</v>
      </c>
      <c r="L16" s="11">
        <v>2</v>
      </c>
      <c r="M16" s="61">
        <f t="shared" si="1"/>
        <v>6</v>
      </c>
      <c r="N16" s="62">
        <v>3.4</v>
      </c>
      <c r="O16" s="13">
        <v>7.8</v>
      </c>
      <c r="P16" s="11"/>
      <c r="Q16" s="61">
        <f t="shared" si="2"/>
        <v>11.2</v>
      </c>
      <c r="R16" s="62">
        <v>3.8</v>
      </c>
      <c r="S16" s="13">
        <v>7.8</v>
      </c>
      <c r="T16" s="11"/>
      <c r="U16" s="61">
        <f t="shared" si="3"/>
        <v>11.6</v>
      </c>
      <c r="V16" s="63">
        <f t="shared" si="4"/>
        <v>40.3</v>
      </c>
    </row>
    <row r="17" spans="1:22" ht="13.5" customHeight="1">
      <c r="A17" s="25">
        <v>10</v>
      </c>
      <c r="B17" s="121" t="s">
        <v>67</v>
      </c>
      <c r="C17" s="121" t="s">
        <v>32</v>
      </c>
      <c r="D17" s="122">
        <v>2004</v>
      </c>
      <c r="E17" s="128" t="s">
        <v>14</v>
      </c>
      <c r="F17" s="62">
        <v>2.4</v>
      </c>
      <c r="G17" s="13">
        <v>8.9</v>
      </c>
      <c r="H17" s="11"/>
      <c r="I17" s="61">
        <f t="shared" si="0"/>
        <v>11.3</v>
      </c>
      <c r="J17" s="62">
        <v>1.3</v>
      </c>
      <c r="K17" s="13">
        <v>6.25</v>
      </c>
      <c r="L17" s="11"/>
      <c r="M17" s="61">
        <f t="shared" si="1"/>
        <v>7.55</v>
      </c>
      <c r="N17" s="62">
        <v>2</v>
      </c>
      <c r="O17" s="13">
        <v>9</v>
      </c>
      <c r="P17" s="11"/>
      <c r="Q17" s="61">
        <f t="shared" si="2"/>
        <v>11</v>
      </c>
      <c r="R17" s="62">
        <v>2</v>
      </c>
      <c r="S17" s="13">
        <v>7.75</v>
      </c>
      <c r="T17" s="11"/>
      <c r="U17" s="61">
        <f t="shared" si="3"/>
        <v>9.75</v>
      </c>
      <c r="V17" s="63">
        <f t="shared" si="4"/>
        <v>39.6</v>
      </c>
    </row>
    <row r="18" spans="1:22" ht="13.5" customHeight="1">
      <c r="A18" s="24">
        <v>11</v>
      </c>
      <c r="B18" s="121" t="s">
        <v>47</v>
      </c>
      <c r="C18" s="121" t="s">
        <v>35</v>
      </c>
      <c r="D18" s="122">
        <v>2008</v>
      </c>
      <c r="E18" s="128" t="s">
        <v>51</v>
      </c>
      <c r="F18" s="62">
        <v>2.4</v>
      </c>
      <c r="G18" s="13">
        <v>8.5</v>
      </c>
      <c r="H18" s="11"/>
      <c r="I18" s="61">
        <f t="shared" si="0"/>
        <v>10.9</v>
      </c>
      <c r="J18" s="62">
        <v>1.3</v>
      </c>
      <c r="K18" s="13">
        <v>5.6</v>
      </c>
      <c r="L18" s="11"/>
      <c r="M18" s="61">
        <f t="shared" si="1"/>
        <v>6.8999999999999995</v>
      </c>
      <c r="N18" s="62">
        <v>2.5</v>
      </c>
      <c r="O18" s="13">
        <v>8.7</v>
      </c>
      <c r="P18" s="11"/>
      <c r="Q18" s="61">
        <f t="shared" si="2"/>
        <v>11.2</v>
      </c>
      <c r="R18" s="62">
        <v>2.1</v>
      </c>
      <c r="S18" s="13">
        <v>8.5</v>
      </c>
      <c r="T18" s="11"/>
      <c r="U18" s="61">
        <f t="shared" si="3"/>
        <v>10.6</v>
      </c>
      <c r="V18" s="63">
        <f t="shared" si="4"/>
        <v>39.6</v>
      </c>
    </row>
    <row r="19" spans="1:22" ht="13.5" customHeight="1">
      <c r="A19" s="24">
        <v>12</v>
      </c>
      <c r="B19" s="121" t="s">
        <v>48</v>
      </c>
      <c r="C19" s="121" t="s">
        <v>49</v>
      </c>
      <c r="D19" s="122">
        <v>2005</v>
      </c>
      <c r="E19" s="127" t="s">
        <v>29</v>
      </c>
      <c r="F19" s="62">
        <v>2.4</v>
      </c>
      <c r="G19" s="13">
        <v>8.4</v>
      </c>
      <c r="H19" s="11"/>
      <c r="I19" s="61">
        <f t="shared" si="0"/>
        <v>10.8</v>
      </c>
      <c r="J19" s="62">
        <v>1.3</v>
      </c>
      <c r="K19" s="13">
        <v>5.95</v>
      </c>
      <c r="L19" s="11"/>
      <c r="M19" s="61">
        <f t="shared" si="1"/>
        <v>7.25</v>
      </c>
      <c r="N19" s="62">
        <v>2.6</v>
      </c>
      <c r="O19" s="13">
        <v>8.2</v>
      </c>
      <c r="P19" s="11"/>
      <c r="Q19" s="61">
        <f t="shared" si="2"/>
        <v>10.799999999999999</v>
      </c>
      <c r="R19" s="62">
        <v>2.1</v>
      </c>
      <c r="S19" s="13">
        <v>7.65</v>
      </c>
      <c r="T19" s="11"/>
      <c r="U19" s="61">
        <f t="shared" si="3"/>
        <v>9.75</v>
      </c>
      <c r="V19" s="63">
        <f t="shared" si="4"/>
        <v>38.6</v>
      </c>
    </row>
    <row r="20" spans="1:24" ht="13.5" customHeight="1">
      <c r="A20" s="24">
        <v>13</v>
      </c>
      <c r="B20" s="121" t="s">
        <v>34</v>
      </c>
      <c r="C20" s="121" t="s">
        <v>32</v>
      </c>
      <c r="D20" s="122">
        <v>2007</v>
      </c>
      <c r="E20" s="128" t="s">
        <v>23</v>
      </c>
      <c r="F20" s="62">
        <v>2.4</v>
      </c>
      <c r="G20" s="13">
        <v>8.53</v>
      </c>
      <c r="H20" s="11"/>
      <c r="I20" s="61">
        <f t="shared" si="0"/>
        <v>10.93</v>
      </c>
      <c r="J20" s="62">
        <v>1.3</v>
      </c>
      <c r="K20" s="13">
        <v>5.4</v>
      </c>
      <c r="L20" s="11"/>
      <c r="M20" s="61">
        <f t="shared" si="1"/>
        <v>6.7</v>
      </c>
      <c r="N20" s="62">
        <v>2.5</v>
      </c>
      <c r="O20" s="13">
        <v>8</v>
      </c>
      <c r="P20" s="11"/>
      <c r="Q20" s="61">
        <f t="shared" si="2"/>
        <v>10.5</v>
      </c>
      <c r="R20" s="62">
        <v>2.2</v>
      </c>
      <c r="S20" s="13">
        <v>8.1</v>
      </c>
      <c r="T20" s="11"/>
      <c r="U20" s="61">
        <f t="shared" si="3"/>
        <v>10.3</v>
      </c>
      <c r="V20" s="63">
        <f t="shared" si="4"/>
        <v>38.43</v>
      </c>
      <c r="X20" s="45"/>
    </row>
    <row r="21" spans="1:22" ht="13.5" customHeight="1">
      <c r="A21" s="24">
        <v>14</v>
      </c>
      <c r="B21" s="123" t="s">
        <v>74</v>
      </c>
      <c r="C21" s="121" t="s">
        <v>39</v>
      </c>
      <c r="D21" s="122">
        <v>2003</v>
      </c>
      <c r="E21" s="128" t="s">
        <v>90</v>
      </c>
      <c r="F21" s="62">
        <v>2.4</v>
      </c>
      <c r="G21" s="13">
        <v>8.4</v>
      </c>
      <c r="H21" s="11"/>
      <c r="I21" s="61">
        <f t="shared" si="0"/>
        <v>10.8</v>
      </c>
      <c r="J21" s="62">
        <v>1.9</v>
      </c>
      <c r="K21" s="13">
        <v>6.2</v>
      </c>
      <c r="L21" s="11"/>
      <c r="M21" s="61">
        <f t="shared" si="1"/>
        <v>8.1</v>
      </c>
      <c r="N21" s="62">
        <v>2.5</v>
      </c>
      <c r="O21" s="13">
        <v>7</v>
      </c>
      <c r="P21" s="11"/>
      <c r="Q21" s="61">
        <f t="shared" si="2"/>
        <v>9.5</v>
      </c>
      <c r="R21" s="62">
        <v>2.1</v>
      </c>
      <c r="S21" s="13">
        <v>7.9</v>
      </c>
      <c r="T21" s="11"/>
      <c r="U21" s="61">
        <f t="shared" si="3"/>
        <v>10</v>
      </c>
      <c r="V21" s="63">
        <f t="shared" si="4"/>
        <v>38.4</v>
      </c>
    </row>
    <row r="22" spans="1:22" ht="13.5" customHeight="1">
      <c r="A22" s="24">
        <v>15</v>
      </c>
      <c r="B22" s="121" t="s">
        <v>36</v>
      </c>
      <c r="C22" s="121" t="s">
        <v>21</v>
      </c>
      <c r="D22" s="122">
        <v>2007</v>
      </c>
      <c r="E22" s="128" t="s">
        <v>162</v>
      </c>
      <c r="F22" s="62">
        <v>2.4</v>
      </c>
      <c r="G22" s="13">
        <v>8.77</v>
      </c>
      <c r="H22" s="11"/>
      <c r="I22" s="61">
        <f t="shared" si="0"/>
        <v>11.17</v>
      </c>
      <c r="J22" s="62">
        <v>1</v>
      </c>
      <c r="K22" s="13">
        <v>6.2</v>
      </c>
      <c r="L22" s="11">
        <v>2</v>
      </c>
      <c r="M22" s="61">
        <f t="shared" si="1"/>
        <v>5.2</v>
      </c>
      <c r="N22" s="62">
        <v>2.6</v>
      </c>
      <c r="O22" s="13">
        <v>8.6</v>
      </c>
      <c r="P22" s="11"/>
      <c r="Q22" s="61">
        <f t="shared" si="2"/>
        <v>11.2</v>
      </c>
      <c r="R22" s="62">
        <v>3.1</v>
      </c>
      <c r="S22" s="13">
        <v>7.3</v>
      </c>
      <c r="T22" s="11"/>
      <c r="U22" s="61">
        <f t="shared" si="3"/>
        <v>10.4</v>
      </c>
      <c r="V22" s="63">
        <f t="shared" si="4"/>
        <v>37.97</v>
      </c>
    </row>
    <row r="23" spans="1:22" ht="13.5" customHeight="1">
      <c r="A23" s="24">
        <v>16</v>
      </c>
      <c r="B23" s="121" t="s">
        <v>41</v>
      </c>
      <c r="C23" s="121" t="s">
        <v>33</v>
      </c>
      <c r="D23" s="122">
        <v>2004</v>
      </c>
      <c r="E23" s="127" t="s">
        <v>76</v>
      </c>
      <c r="F23" s="62">
        <v>2.4</v>
      </c>
      <c r="G23" s="13">
        <v>8.47</v>
      </c>
      <c r="H23" s="11"/>
      <c r="I23" s="61">
        <f t="shared" si="0"/>
        <v>10.870000000000001</v>
      </c>
      <c r="J23" s="62">
        <v>1.9</v>
      </c>
      <c r="K23" s="13">
        <v>5.25</v>
      </c>
      <c r="L23" s="11"/>
      <c r="M23" s="61">
        <f t="shared" si="1"/>
        <v>7.15</v>
      </c>
      <c r="N23" s="62">
        <v>3.9</v>
      </c>
      <c r="O23" s="13">
        <v>6.3</v>
      </c>
      <c r="P23" s="11"/>
      <c r="Q23" s="61">
        <f t="shared" si="2"/>
        <v>10.2</v>
      </c>
      <c r="R23" s="62">
        <v>3.2</v>
      </c>
      <c r="S23" s="13">
        <v>6.3</v>
      </c>
      <c r="T23" s="11"/>
      <c r="U23" s="61">
        <f t="shared" si="3"/>
        <v>9.5</v>
      </c>
      <c r="V23" s="63">
        <f t="shared" si="4"/>
        <v>37.72</v>
      </c>
    </row>
    <row r="24" spans="1:22" ht="13.5" customHeight="1">
      <c r="A24" s="24">
        <v>17</v>
      </c>
      <c r="B24" s="123" t="s">
        <v>127</v>
      </c>
      <c r="C24" s="121" t="s">
        <v>18</v>
      </c>
      <c r="D24" s="122">
        <v>2005</v>
      </c>
      <c r="E24" s="128" t="s">
        <v>90</v>
      </c>
      <c r="F24" s="62">
        <v>2.4</v>
      </c>
      <c r="G24" s="13">
        <v>8.63</v>
      </c>
      <c r="H24" s="11"/>
      <c r="I24" s="61">
        <f t="shared" si="0"/>
        <v>11.030000000000001</v>
      </c>
      <c r="J24" s="62">
        <v>2</v>
      </c>
      <c r="K24" s="13">
        <v>5.2</v>
      </c>
      <c r="L24" s="11"/>
      <c r="M24" s="61">
        <f t="shared" si="1"/>
        <v>7.2</v>
      </c>
      <c r="N24" s="62">
        <v>2.4</v>
      </c>
      <c r="O24" s="13">
        <v>7.5</v>
      </c>
      <c r="P24" s="11"/>
      <c r="Q24" s="61">
        <f t="shared" si="2"/>
        <v>9.9</v>
      </c>
      <c r="R24" s="62">
        <v>2.1</v>
      </c>
      <c r="S24" s="13">
        <v>7.35</v>
      </c>
      <c r="T24" s="11"/>
      <c r="U24" s="61">
        <f t="shared" si="3"/>
        <v>9.45</v>
      </c>
      <c r="V24" s="63">
        <f t="shared" si="4"/>
        <v>37.58</v>
      </c>
    </row>
    <row r="25" spans="1:22" ht="13.5" customHeight="1">
      <c r="A25" s="24">
        <v>18</v>
      </c>
      <c r="B25" s="121" t="s">
        <v>80</v>
      </c>
      <c r="C25" s="121" t="s">
        <v>81</v>
      </c>
      <c r="D25" s="122">
        <v>2008</v>
      </c>
      <c r="E25" s="127" t="s">
        <v>29</v>
      </c>
      <c r="F25" s="62">
        <v>2.4</v>
      </c>
      <c r="G25" s="13">
        <v>7.7</v>
      </c>
      <c r="H25" s="11"/>
      <c r="I25" s="61">
        <f t="shared" si="0"/>
        <v>10.1</v>
      </c>
      <c r="J25" s="62">
        <v>1</v>
      </c>
      <c r="K25" s="13">
        <v>6</v>
      </c>
      <c r="L25" s="11">
        <v>2</v>
      </c>
      <c r="M25" s="61">
        <f t="shared" si="1"/>
        <v>5</v>
      </c>
      <c r="N25" s="62">
        <v>2.6</v>
      </c>
      <c r="O25" s="13">
        <v>8</v>
      </c>
      <c r="P25" s="11"/>
      <c r="Q25" s="61">
        <f t="shared" si="2"/>
        <v>10.6</v>
      </c>
      <c r="R25" s="62">
        <v>1.4</v>
      </c>
      <c r="S25" s="13">
        <v>8.45</v>
      </c>
      <c r="T25" s="11"/>
      <c r="U25" s="61">
        <f t="shared" si="3"/>
        <v>9.85</v>
      </c>
      <c r="V25" s="63">
        <f t="shared" si="4"/>
        <v>35.55</v>
      </c>
    </row>
    <row r="26" spans="1:22" ht="13.5" customHeight="1">
      <c r="A26" s="24">
        <v>19</v>
      </c>
      <c r="B26" s="123" t="s">
        <v>75</v>
      </c>
      <c r="C26" s="121" t="s">
        <v>11</v>
      </c>
      <c r="D26" s="122">
        <v>2004</v>
      </c>
      <c r="E26" s="128" t="s">
        <v>90</v>
      </c>
      <c r="F26" s="62">
        <v>2.4</v>
      </c>
      <c r="G26" s="13">
        <v>8.57</v>
      </c>
      <c r="H26" s="11"/>
      <c r="I26" s="61">
        <f t="shared" si="0"/>
        <v>10.97</v>
      </c>
      <c r="J26" s="62">
        <v>1.7</v>
      </c>
      <c r="K26" s="13">
        <v>5.9</v>
      </c>
      <c r="L26" s="11">
        <v>2</v>
      </c>
      <c r="M26" s="61">
        <f t="shared" si="1"/>
        <v>5.6000000000000005</v>
      </c>
      <c r="N26" s="62">
        <v>1.4</v>
      </c>
      <c r="O26" s="13">
        <v>6.6</v>
      </c>
      <c r="P26" s="11"/>
      <c r="Q26" s="61">
        <f t="shared" si="2"/>
        <v>8</v>
      </c>
      <c r="R26" s="62">
        <v>2</v>
      </c>
      <c r="S26" s="13">
        <v>7.5</v>
      </c>
      <c r="T26" s="11"/>
      <c r="U26" s="61">
        <f t="shared" si="3"/>
        <v>9.5</v>
      </c>
      <c r="V26" s="63">
        <f t="shared" si="4"/>
        <v>34.07</v>
      </c>
    </row>
    <row r="27" spans="1:22" ht="13.5" customHeight="1">
      <c r="A27" s="24">
        <v>20</v>
      </c>
      <c r="B27" s="121" t="s">
        <v>69</v>
      </c>
      <c r="C27" s="121" t="s">
        <v>70</v>
      </c>
      <c r="D27" s="122">
        <v>2006</v>
      </c>
      <c r="E27" s="128" t="s">
        <v>23</v>
      </c>
      <c r="F27" s="62">
        <v>2.4</v>
      </c>
      <c r="G27" s="13">
        <v>8</v>
      </c>
      <c r="H27" s="11"/>
      <c r="I27" s="61">
        <f t="shared" si="0"/>
        <v>10.4</v>
      </c>
      <c r="J27" s="62">
        <v>1.1</v>
      </c>
      <c r="K27" s="13">
        <v>5.5</v>
      </c>
      <c r="L27" s="11">
        <v>2</v>
      </c>
      <c r="M27" s="61">
        <f t="shared" si="1"/>
        <v>4.6</v>
      </c>
      <c r="N27" s="62">
        <v>2.4</v>
      </c>
      <c r="O27" s="13">
        <v>7</v>
      </c>
      <c r="P27" s="11"/>
      <c r="Q27" s="61">
        <f t="shared" si="2"/>
        <v>9.4</v>
      </c>
      <c r="R27" s="62">
        <v>2.2</v>
      </c>
      <c r="S27" s="13">
        <v>6.8</v>
      </c>
      <c r="T27" s="11"/>
      <c r="U27" s="61">
        <f t="shared" si="3"/>
        <v>9</v>
      </c>
      <c r="V27" s="63">
        <f t="shared" si="4"/>
        <v>33.4</v>
      </c>
    </row>
    <row r="28" spans="1:22" ht="13.5" customHeight="1">
      <c r="A28" s="24">
        <v>21</v>
      </c>
      <c r="B28" s="121" t="s">
        <v>123</v>
      </c>
      <c r="C28" s="121" t="s">
        <v>124</v>
      </c>
      <c r="D28" s="122">
        <v>2006</v>
      </c>
      <c r="E28" s="128" t="s">
        <v>23</v>
      </c>
      <c r="F28" s="62">
        <v>2.4</v>
      </c>
      <c r="G28" s="13">
        <v>7.83</v>
      </c>
      <c r="H28" s="11"/>
      <c r="I28" s="61">
        <f t="shared" si="0"/>
        <v>10.23</v>
      </c>
      <c r="J28" s="62">
        <v>1.1</v>
      </c>
      <c r="K28" s="13">
        <v>4.85</v>
      </c>
      <c r="L28" s="11">
        <v>2</v>
      </c>
      <c r="M28" s="61">
        <f t="shared" si="1"/>
        <v>3.9499999999999993</v>
      </c>
      <c r="N28" s="62">
        <v>1.9</v>
      </c>
      <c r="O28" s="13">
        <v>7</v>
      </c>
      <c r="P28" s="11"/>
      <c r="Q28" s="61">
        <f t="shared" si="2"/>
        <v>8.9</v>
      </c>
      <c r="R28" s="62">
        <v>1.7</v>
      </c>
      <c r="S28" s="13">
        <v>7.55</v>
      </c>
      <c r="T28" s="11"/>
      <c r="U28" s="61">
        <f t="shared" si="3"/>
        <v>9.25</v>
      </c>
      <c r="V28" s="63">
        <f t="shared" si="4"/>
        <v>32.33</v>
      </c>
    </row>
    <row r="29" spans="1:22" ht="13.5" customHeight="1">
      <c r="A29" s="24">
        <v>22</v>
      </c>
      <c r="B29" s="121" t="s">
        <v>98</v>
      </c>
      <c r="C29" s="121" t="s">
        <v>62</v>
      </c>
      <c r="D29" s="122">
        <v>2006</v>
      </c>
      <c r="E29" s="127" t="s">
        <v>76</v>
      </c>
      <c r="F29" s="62">
        <v>2.4</v>
      </c>
      <c r="G29" s="13">
        <v>7.7</v>
      </c>
      <c r="H29" s="11"/>
      <c r="I29" s="61">
        <f t="shared" si="0"/>
        <v>10.1</v>
      </c>
      <c r="J29" s="62">
        <v>0.9</v>
      </c>
      <c r="K29" s="13">
        <v>6.35</v>
      </c>
      <c r="L29" s="11">
        <v>6</v>
      </c>
      <c r="M29" s="61">
        <f t="shared" si="1"/>
        <v>1.25</v>
      </c>
      <c r="N29" s="62">
        <v>3.2</v>
      </c>
      <c r="O29" s="13">
        <v>7.2</v>
      </c>
      <c r="P29" s="11"/>
      <c r="Q29" s="61">
        <f t="shared" si="2"/>
        <v>10.4</v>
      </c>
      <c r="R29" s="62">
        <v>2.6</v>
      </c>
      <c r="S29" s="13">
        <v>7.2</v>
      </c>
      <c r="T29" s="11"/>
      <c r="U29" s="61">
        <f t="shared" si="3"/>
        <v>9.8</v>
      </c>
      <c r="V29" s="63">
        <f t="shared" si="4"/>
        <v>31.55</v>
      </c>
    </row>
    <row r="30" spans="1:22" ht="13.5" customHeight="1">
      <c r="A30" s="24">
        <v>23</v>
      </c>
      <c r="B30" s="121" t="s">
        <v>78</v>
      </c>
      <c r="C30" s="121" t="s">
        <v>79</v>
      </c>
      <c r="D30" s="122">
        <v>2005</v>
      </c>
      <c r="E30" s="127" t="s">
        <v>29</v>
      </c>
      <c r="F30" s="62">
        <v>2.4</v>
      </c>
      <c r="G30" s="13">
        <v>7.73</v>
      </c>
      <c r="H30" s="11"/>
      <c r="I30" s="61">
        <f t="shared" si="0"/>
        <v>10.13</v>
      </c>
      <c r="J30" s="62"/>
      <c r="K30" s="13"/>
      <c r="L30" s="11"/>
      <c r="M30" s="61"/>
      <c r="N30" s="62">
        <v>2.4</v>
      </c>
      <c r="O30" s="13">
        <v>7.3</v>
      </c>
      <c r="P30" s="11"/>
      <c r="Q30" s="61">
        <f t="shared" si="2"/>
        <v>9.7</v>
      </c>
      <c r="R30" s="62">
        <v>1.9</v>
      </c>
      <c r="S30" s="13">
        <v>7.85</v>
      </c>
      <c r="T30" s="11"/>
      <c r="U30" s="61">
        <f t="shared" si="3"/>
        <v>9.75</v>
      </c>
      <c r="V30" s="63">
        <f t="shared" si="4"/>
        <v>29.58</v>
      </c>
    </row>
    <row r="31" spans="1:22" ht="13.5" customHeight="1">
      <c r="A31" s="24">
        <v>24</v>
      </c>
      <c r="B31" s="123" t="s">
        <v>44</v>
      </c>
      <c r="C31" s="121" t="s">
        <v>45</v>
      </c>
      <c r="D31" s="122">
        <v>2005</v>
      </c>
      <c r="E31" s="128" t="s">
        <v>90</v>
      </c>
      <c r="F31" s="62">
        <v>2.4</v>
      </c>
      <c r="G31" s="13">
        <v>8.3</v>
      </c>
      <c r="H31" s="11"/>
      <c r="I31" s="61">
        <f t="shared" si="0"/>
        <v>10.700000000000001</v>
      </c>
      <c r="J31" s="62">
        <v>1.9</v>
      </c>
      <c r="K31" s="13">
        <v>2.55</v>
      </c>
      <c r="L31" s="11"/>
      <c r="M31" s="61">
        <f>J31+K31-L31</f>
        <v>4.449999999999999</v>
      </c>
      <c r="N31" s="62"/>
      <c r="O31" s="13"/>
      <c r="P31" s="11"/>
      <c r="Q31" s="61"/>
      <c r="R31" s="62">
        <v>2.1</v>
      </c>
      <c r="S31" s="13">
        <v>7.2</v>
      </c>
      <c r="T31" s="11"/>
      <c r="U31" s="61">
        <f t="shared" si="3"/>
        <v>9.3</v>
      </c>
      <c r="V31" s="63">
        <f t="shared" si="4"/>
        <v>24.450000000000003</v>
      </c>
    </row>
    <row r="32" spans="1:22" ht="13.5" customHeight="1">
      <c r="A32" s="24">
        <v>25</v>
      </c>
      <c r="B32" s="121" t="s">
        <v>83</v>
      </c>
      <c r="C32" s="121" t="s">
        <v>77</v>
      </c>
      <c r="D32" s="122">
        <v>2000</v>
      </c>
      <c r="E32" s="127" t="s">
        <v>76</v>
      </c>
      <c r="F32" s="62">
        <v>4</v>
      </c>
      <c r="G32" s="13">
        <v>8.43</v>
      </c>
      <c r="H32" s="11"/>
      <c r="I32" s="61">
        <f t="shared" si="0"/>
        <v>12.43</v>
      </c>
      <c r="J32" s="62">
        <v>1.8</v>
      </c>
      <c r="K32" s="13">
        <v>6.95</v>
      </c>
      <c r="L32" s="11">
        <v>2</v>
      </c>
      <c r="M32" s="61">
        <f>J32+K32-L32</f>
        <v>6.75</v>
      </c>
      <c r="N32" s="62"/>
      <c r="O32" s="13"/>
      <c r="P32" s="11"/>
      <c r="Q32" s="61"/>
      <c r="R32" s="62"/>
      <c r="S32" s="13"/>
      <c r="T32" s="11"/>
      <c r="U32" s="61"/>
      <c r="V32" s="63">
        <f t="shared" si="4"/>
        <v>19.18</v>
      </c>
    </row>
    <row r="33" spans="1:22" ht="13.5" customHeight="1">
      <c r="A33" s="24">
        <v>26</v>
      </c>
      <c r="B33" s="123" t="s">
        <v>43</v>
      </c>
      <c r="C33" s="121" t="s">
        <v>9</v>
      </c>
      <c r="D33" s="122">
        <v>2004</v>
      </c>
      <c r="E33" s="128" t="s">
        <v>90</v>
      </c>
      <c r="F33" s="62"/>
      <c r="G33" s="13"/>
      <c r="H33" s="11"/>
      <c r="I33" s="61"/>
      <c r="J33" s="62">
        <v>1</v>
      </c>
      <c r="K33" s="13">
        <v>5.1</v>
      </c>
      <c r="L33" s="11">
        <v>2</v>
      </c>
      <c r="M33" s="61">
        <f>J33+K33-L33</f>
        <v>4.1</v>
      </c>
      <c r="N33" s="62">
        <v>1.9</v>
      </c>
      <c r="O33" s="13">
        <v>6.5</v>
      </c>
      <c r="P33" s="11"/>
      <c r="Q33" s="61">
        <f>N33+O33-P33</f>
        <v>8.4</v>
      </c>
      <c r="R33" s="62"/>
      <c r="S33" s="13"/>
      <c r="T33" s="11"/>
      <c r="U33" s="61"/>
      <c r="V33" s="63">
        <f t="shared" si="4"/>
        <v>12.5</v>
      </c>
    </row>
    <row r="35" spans="1:23" ht="16.5" thickBot="1">
      <c r="A35" s="152" t="s">
        <v>55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</row>
    <row r="36" spans="1:23" ht="36">
      <c r="A36" s="47" t="s">
        <v>0</v>
      </c>
      <c r="B36" s="12" t="s">
        <v>1</v>
      </c>
      <c r="C36" s="12" t="s">
        <v>2</v>
      </c>
      <c r="D36" s="64"/>
      <c r="E36" s="12" t="s">
        <v>3</v>
      </c>
      <c r="F36" s="153"/>
      <c r="G36" s="153"/>
      <c r="H36" s="153"/>
      <c r="I36" s="154"/>
      <c r="J36" s="155"/>
      <c r="K36" s="153"/>
      <c r="L36" s="153"/>
      <c r="M36" s="154"/>
      <c r="N36" s="155"/>
      <c r="O36" s="153"/>
      <c r="P36" s="153"/>
      <c r="Q36" s="154"/>
      <c r="R36" s="155"/>
      <c r="S36" s="153"/>
      <c r="T36" s="153"/>
      <c r="U36" s="154"/>
      <c r="V36" s="48" t="s">
        <v>4</v>
      </c>
      <c r="W36" s="49"/>
    </row>
    <row r="37" spans="1:22" ht="36.75" thickBot="1">
      <c r="A37" s="51"/>
      <c r="B37" s="30"/>
      <c r="C37" s="30"/>
      <c r="D37" s="65"/>
      <c r="E37" s="30"/>
      <c r="F37" s="52" t="s">
        <v>19</v>
      </c>
      <c r="G37" s="52" t="s">
        <v>20</v>
      </c>
      <c r="H37" s="53"/>
      <c r="I37" s="54" t="s">
        <v>4</v>
      </c>
      <c r="J37" s="55" t="s">
        <v>19</v>
      </c>
      <c r="K37" s="52" t="s">
        <v>20</v>
      </c>
      <c r="L37" s="53"/>
      <c r="M37" s="54" t="s">
        <v>4</v>
      </c>
      <c r="N37" s="55" t="s">
        <v>19</v>
      </c>
      <c r="O37" s="52" t="s">
        <v>20</v>
      </c>
      <c r="P37" s="53"/>
      <c r="Q37" s="54" t="s">
        <v>4</v>
      </c>
      <c r="R37" s="55" t="s">
        <v>19</v>
      </c>
      <c r="S37" s="52" t="s">
        <v>20</v>
      </c>
      <c r="T37" s="53"/>
      <c r="U37" s="54" t="s">
        <v>4</v>
      </c>
      <c r="V37" s="56"/>
    </row>
    <row r="38" spans="1:23" ht="16.5" thickBot="1">
      <c r="A38" s="23">
        <v>1</v>
      </c>
      <c r="B38" s="121" t="s">
        <v>26</v>
      </c>
      <c r="C38" s="121" t="s">
        <v>32</v>
      </c>
      <c r="D38" s="122">
        <v>2007</v>
      </c>
      <c r="E38" s="34" t="s">
        <v>51</v>
      </c>
      <c r="F38" s="16">
        <v>6</v>
      </c>
      <c r="G38" s="16">
        <v>8.97</v>
      </c>
      <c r="H38" s="17"/>
      <c r="I38" s="57">
        <f>F38+G38-H38</f>
        <v>14.97</v>
      </c>
      <c r="J38" s="58">
        <v>6.5</v>
      </c>
      <c r="K38" s="16">
        <v>7.3</v>
      </c>
      <c r="L38" s="17"/>
      <c r="M38" s="57">
        <f>J38+K38-L38</f>
        <v>13.8</v>
      </c>
      <c r="N38" s="58">
        <v>7.5</v>
      </c>
      <c r="O38" s="16">
        <v>8.8</v>
      </c>
      <c r="P38" s="17"/>
      <c r="Q38" s="57">
        <f>N38+O38-P38</f>
        <v>16.3</v>
      </c>
      <c r="R38" s="58">
        <v>6.8</v>
      </c>
      <c r="S38" s="16">
        <v>7.8</v>
      </c>
      <c r="T38" s="17"/>
      <c r="U38" s="57">
        <f>R38+S38-T38</f>
        <v>14.6</v>
      </c>
      <c r="V38" s="59">
        <f>I38+M38+Q38+U38</f>
        <v>59.67000000000001</v>
      </c>
      <c r="W38" s="60"/>
    </row>
    <row r="39" spans="1:22" ht="15.75">
      <c r="A39" s="23">
        <v>2</v>
      </c>
      <c r="B39" s="121" t="s">
        <v>163</v>
      </c>
      <c r="C39" s="121" t="s">
        <v>37</v>
      </c>
      <c r="D39" s="122">
        <v>2006</v>
      </c>
      <c r="E39" s="34" t="s">
        <v>51</v>
      </c>
      <c r="F39" s="140">
        <v>6</v>
      </c>
      <c r="G39" s="141">
        <v>8.67</v>
      </c>
      <c r="H39" s="11"/>
      <c r="I39" s="61">
        <f>F39+G39-H39</f>
        <v>14.67</v>
      </c>
      <c r="J39" s="140">
        <v>4.8</v>
      </c>
      <c r="K39" s="141">
        <v>7.7</v>
      </c>
      <c r="L39" s="11"/>
      <c r="M39" s="61">
        <f>J39+K39-L39</f>
        <v>12.5</v>
      </c>
      <c r="N39" s="140">
        <v>6.4</v>
      </c>
      <c r="O39" s="141">
        <v>7.8</v>
      </c>
      <c r="P39" s="11"/>
      <c r="Q39" s="61">
        <f>N39+O39-P39</f>
        <v>14.2</v>
      </c>
      <c r="R39" s="140">
        <v>7.3</v>
      </c>
      <c r="S39" s="141">
        <v>7.4</v>
      </c>
      <c r="T39" s="11"/>
      <c r="U39" s="61">
        <f>R39+S39-T39</f>
        <v>14.7</v>
      </c>
      <c r="V39" s="63">
        <f>I39+M39+Q39+U39</f>
        <v>56.07000000000001</v>
      </c>
    </row>
  </sheetData>
  <sheetProtection/>
  <mergeCells count="12">
    <mergeCell ref="A1:W1"/>
    <mergeCell ref="A3:W3"/>
    <mergeCell ref="A4:W4"/>
    <mergeCell ref="F6:I6"/>
    <mergeCell ref="J6:M6"/>
    <mergeCell ref="N6:Q6"/>
    <mergeCell ref="R6:U6"/>
    <mergeCell ref="A35:W35"/>
    <mergeCell ref="F36:I36"/>
    <mergeCell ref="J36:M36"/>
    <mergeCell ref="N36:Q36"/>
    <mergeCell ref="R36:U3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Home</cp:lastModifiedBy>
  <cp:lastPrinted>2016-11-17T13:05:48Z</cp:lastPrinted>
  <dcterms:created xsi:type="dcterms:W3CDTF">2001-09-20T05:51:40Z</dcterms:created>
  <dcterms:modified xsi:type="dcterms:W3CDTF">2016-11-17T18:03:04Z</dcterms:modified>
  <cp:category/>
  <cp:version/>
  <cp:contentType/>
  <cp:contentStatus/>
</cp:coreProperties>
</file>