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8040" tabRatio="605" activeTab="3"/>
  </bookViews>
  <sheets>
    <sheet name="3.liga" sheetId="1" r:id="rId1"/>
    <sheet name="3.liga D" sheetId="2" r:id="rId2"/>
    <sheet name="2.liga D" sheetId="3" r:id="rId3"/>
    <sheet name="2.liga" sheetId="4" r:id="rId4"/>
  </sheets>
  <definedNames/>
  <calcPr fullCalcOnLoad="1"/>
</workbook>
</file>

<file path=xl/sharedStrings.xml><?xml version="1.0" encoding="utf-8"?>
<sst xmlns="http://schemas.openxmlformats.org/spreadsheetml/2006/main" count="226" uniqueCount="80">
  <si>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</si>
  <si>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</si>
  <si>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</si>
  <si>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</si>
  <si>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</si>
  <si>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</si>
  <si>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</si>
  <si>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</si>
  <si>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</si>
  <si>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Veronika</t>
  </si>
  <si>
    <t>Tereza</t>
  </si>
  <si>
    <t>Kateřina</t>
  </si>
  <si>
    <t>Markéta</t>
  </si>
  <si>
    <t>Sokol Brno 1 B</t>
  </si>
  <si>
    <t>Sokol Brno 1 A</t>
  </si>
  <si>
    <t>Lucie</t>
  </si>
  <si>
    <t>D</t>
  </si>
  <si>
    <t>E</t>
  </si>
  <si>
    <t>Adéla</t>
  </si>
  <si>
    <t>Karolína</t>
  </si>
  <si>
    <t>Eliška</t>
  </si>
  <si>
    <t>Leontýna</t>
  </si>
  <si>
    <t>Anna</t>
  </si>
  <si>
    <t>Kristýna</t>
  </si>
  <si>
    <t>Orlová</t>
  </si>
  <si>
    <t>Jelínková</t>
  </si>
  <si>
    <t>Klára</t>
  </si>
  <si>
    <t>Procházková</t>
  </si>
  <si>
    <t>Fabiánková</t>
  </si>
  <si>
    <t>Molíková</t>
  </si>
  <si>
    <t>Simona</t>
  </si>
  <si>
    <t>Nepevná</t>
  </si>
  <si>
    <t>Stroblíková</t>
  </si>
  <si>
    <t>Elen</t>
  </si>
  <si>
    <t>II.liga</t>
  </si>
  <si>
    <t>Sokol Brno 1</t>
  </si>
  <si>
    <t>Barbora</t>
  </si>
  <si>
    <t>III.liga</t>
  </si>
  <si>
    <t>Černocká</t>
  </si>
  <si>
    <t>Trnková</t>
  </si>
  <si>
    <t xml:space="preserve">Skoupá </t>
  </si>
  <si>
    <t>Sabina</t>
  </si>
  <si>
    <t>Horná</t>
  </si>
  <si>
    <t>VS 2</t>
  </si>
  <si>
    <t>Kokrdová</t>
  </si>
  <si>
    <t>Daniela</t>
  </si>
  <si>
    <t>Němečková</t>
  </si>
  <si>
    <t>Ottová</t>
  </si>
  <si>
    <t>Troll</t>
  </si>
  <si>
    <t>Kozáková</t>
  </si>
  <si>
    <t>Kristina</t>
  </si>
  <si>
    <t>Chmelová</t>
  </si>
  <si>
    <t>Viktorie</t>
  </si>
  <si>
    <t>Hándlová</t>
  </si>
  <si>
    <t>Sokol Moravský Krumlov</t>
  </si>
  <si>
    <t>Klaková</t>
  </si>
  <si>
    <t>Krejčová</t>
  </si>
  <si>
    <t>Vendula</t>
  </si>
  <si>
    <t>Maxerová</t>
  </si>
  <si>
    <t>Peigerová</t>
  </si>
  <si>
    <t>Chárová</t>
  </si>
  <si>
    <t>Vybíralová</t>
  </si>
  <si>
    <t>Soňa</t>
  </si>
  <si>
    <t>Vaňková</t>
  </si>
  <si>
    <t>Sandra</t>
  </si>
  <si>
    <t>KSG Znojmo</t>
  </si>
  <si>
    <t>Marie</t>
  </si>
  <si>
    <t>Chudá</t>
  </si>
  <si>
    <t>Černá</t>
  </si>
  <si>
    <t>Vojtěchová</t>
  </si>
  <si>
    <t>Přebor Jihomoravského kraje</t>
  </si>
  <si>
    <t>Sokol Mor. Krumlov</t>
  </si>
  <si>
    <t>BRNO 22.11.2014</t>
  </si>
  <si>
    <t>Pohanková</t>
  </si>
  <si>
    <t>Fialová</t>
  </si>
  <si>
    <t>Aneta Elisabeth</t>
  </si>
  <si>
    <t>KSG Mor. Slavia Brno</t>
  </si>
  <si>
    <t>Nikol</t>
  </si>
  <si>
    <t xml:space="preserve">Sokol Brno 1  </t>
  </si>
  <si>
    <t>Annike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</si>
</sst>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6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Arial CE"/>
      <family val="0"/>
    </font>
    <font>
      <b/>
      <sz val="28"/>
      <name val="Arial CE"/>
      <family val="2"/>
    </font>
    <font>
      <sz val="28"/>
      <name val="Arial CE"/>
      <family val="0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10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justify"/>
    </xf>
    <xf numFmtId="0" fontId="17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4" fillId="0" borderId="29" xfId="0" applyFont="1" applyFill="1" applyBorder="1" applyAlignment="1">
      <alignment horizontal="right"/>
    </xf>
    <xf numFmtId="2" fontId="10" fillId="0" borderId="30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164" fontId="3" fillId="0" borderId="27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7" fillId="0" borderId="2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295275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95250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200025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9144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8210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19050</xdr:rowOff>
    </xdr:from>
    <xdr:to>
      <xdr:col>8</xdr:col>
      <xdr:colOff>276225</xdr:colOff>
      <xdr:row>24</xdr:row>
      <xdr:rowOff>9525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9625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23</xdr:row>
      <xdr:rowOff>9525</xdr:rowOff>
    </xdr:from>
    <xdr:to>
      <xdr:col>20</xdr:col>
      <xdr:colOff>295275</xdr:colOff>
      <xdr:row>24</xdr:row>
      <xdr:rowOff>9525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49530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28575</xdr:rowOff>
    </xdr:from>
    <xdr:to>
      <xdr:col>12</xdr:col>
      <xdr:colOff>95250</xdr:colOff>
      <xdr:row>24</xdr:row>
      <xdr:rowOff>28575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49720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19050</xdr:rowOff>
    </xdr:from>
    <xdr:to>
      <xdr:col>16</xdr:col>
      <xdr:colOff>200025</xdr:colOff>
      <xdr:row>23</xdr:row>
      <xdr:rowOff>428625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49625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2</xdr:col>
      <xdr:colOff>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962025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6859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962025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69545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962025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66687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962025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72402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1019175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476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2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962025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58115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962025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5906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962025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5621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962025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61925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19050</xdr:rowOff>
    </xdr:from>
    <xdr:to>
      <xdr:col>8</xdr:col>
      <xdr:colOff>85725</xdr:colOff>
      <xdr:row>4</xdr:row>
      <xdr:rowOff>142875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9050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295275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238125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91440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781050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495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3">
      <selection activeCell="A1" sqref="A1:W1"/>
    </sheetView>
  </sheetViews>
  <sheetFormatPr defaultColWidth="9.00390625" defaultRowHeight="12.75"/>
  <cols>
    <col min="1" max="1" width="3.75390625" style="16" customWidth="1"/>
    <col min="2" max="2" width="11.375" style="16" customWidth="1"/>
    <col min="3" max="3" width="7.875" style="16" customWidth="1"/>
    <col min="4" max="4" width="4.75390625" style="16" customWidth="1"/>
    <col min="5" max="5" width="14.75390625" style="16" customWidth="1"/>
    <col min="6" max="7" width="5.75390625" style="16" customWidth="1"/>
    <col min="8" max="8" width="1.25" style="47" customWidth="1"/>
    <col min="9" max="9" width="7.125" style="32" customWidth="1"/>
    <col min="10" max="10" width="5.75390625" style="16" customWidth="1"/>
    <col min="11" max="11" width="5.75390625" style="32" customWidth="1"/>
    <col min="12" max="12" width="3.125" style="49" customWidth="1"/>
    <col min="13" max="13" width="7.125" style="16" customWidth="1"/>
    <col min="14" max="14" width="5.75390625" style="32" customWidth="1"/>
    <col min="15" max="15" width="5.75390625" style="16" customWidth="1"/>
    <col min="16" max="16" width="2.25390625" style="47" customWidth="1"/>
    <col min="17" max="17" width="7.125" style="32" customWidth="1"/>
    <col min="18" max="18" width="5.75390625" style="32" customWidth="1"/>
    <col min="19" max="19" width="5.75390625" style="16" customWidth="1"/>
    <col min="20" max="20" width="1.37890625" style="47" customWidth="1"/>
    <col min="21" max="21" width="7.125" style="16" customWidth="1"/>
    <col min="22" max="22" width="8.125" style="48" customWidth="1"/>
    <col min="23" max="23" width="0.12890625" style="16" hidden="1" customWidth="1"/>
    <col min="24" max="24" width="2.25390625" style="16" customWidth="1"/>
    <col min="25" max="16384" width="9.125" style="16" customWidth="1"/>
  </cols>
  <sheetData>
    <row r="1" spans="1:23" ht="18">
      <c r="A1" s="160" t="s">
        <v>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13" ht="1.5" customHeight="1">
      <c r="A2" s="42"/>
      <c r="B2" s="15"/>
      <c r="C2" s="15"/>
      <c r="D2" s="43"/>
      <c r="E2" s="43"/>
      <c r="F2" s="43"/>
      <c r="G2" s="43"/>
      <c r="H2" s="44"/>
      <c r="I2" s="41"/>
      <c r="J2" s="15"/>
      <c r="K2" s="45"/>
      <c r="L2" s="46"/>
      <c r="M2" s="15"/>
    </row>
    <row r="3" spans="1:23" ht="15.75" customHeight="1">
      <c r="A3" s="160" t="s">
        <v>72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3" ht="15.75">
      <c r="A4" s="161" t="s">
        <v>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ht="19.5" customHeight="1" thickBot="1"/>
    <row r="6" spans="1:24" s="52" customFormat="1" ht="33.75" customHeight="1">
      <c r="A6" s="50" t="s">
        <v>0</v>
      </c>
      <c r="B6" s="13" t="s">
        <v>1</v>
      </c>
      <c r="C6" s="13" t="s">
        <v>2</v>
      </c>
      <c r="D6" s="69"/>
      <c r="E6" s="13" t="s">
        <v>3</v>
      </c>
      <c r="F6" s="162"/>
      <c r="G6" s="162"/>
      <c r="H6" s="162"/>
      <c r="I6" s="163"/>
      <c r="J6" s="164"/>
      <c r="K6" s="162"/>
      <c r="L6" s="162"/>
      <c r="M6" s="163"/>
      <c r="N6" s="164"/>
      <c r="O6" s="162"/>
      <c r="P6" s="162"/>
      <c r="Q6" s="163"/>
      <c r="R6" s="164"/>
      <c r="S6" s="162"/>
      <c r="T6" s="162"/>
      <c r="U6" s="163"/>
      <c r="V6" s="51" t="s">
        <v>4</v>
      </c>
      <c r="X6" s="53"/>
    </row>
    <row r="7" spans="1:24" ht="21" customHeight="1" thickBot="1">
      <c r="A7" s="54"/>
      <c r="B7" s="31"/>
      <c r="C7" s="31"/>
      <c r="D7" s="70"/>
      <c r="E7" s="31"/>
      <c r="F7" s="55" t="s">
        <v>16</v>
      </c>
      <c r="G7" s="55" t="s">
        <v>17</v>
      </c>
      <c r="H7" s="56"/>
      <c r="I7" s="57" t="s">
        <v>4</v>
      </c>
      <c r="J7" s="58" t="s">
        <v>16</v>
      </c>
      <c r="K7" s="55" t="s">
        <v>17</v>
      </c>
      <c r="L7" s="56"/>
      <c r="M7" s="57" t="s">
        <v>4</v>
      </c>
      <c r="N7" s="58" t="s">
        <v>16</v>
      </c>
      <c r="O7" s="55" t="s">
        <v>17</v>
      </c>
      <c r="P7" s="56"/>
      <c r="Q7" s="57" t="s">
        <v>4</v>
      </c>
      <c r="R7" s="58" t="s">
        <v>16</v>
      </c>
      <c r="S7" s="55" t="s">
        <v>17</v>
      </c>
      <c r="T7" s="56"/>
      <c r="U7" s="57" t="s">
        <v>4</v>
      </c>
      <c r="V7" s="59"/>
      <c r="X7" s="43"/>
    </row>
    <row r="8" spans="1:22" s="64" customFormat="1" ht="16.5" customHeight="1">
      <c r="A8" s="24">
        <v>1</v>
      </c>
      <c r="B8" s="154" t="s">
        <v>28</v>
      </c>
      <c r="C8" s="147" t="s">
        <v>50</v>
      </c>
      <c r="D8" s="157">
        <v>2006</v>
      </c>
      <c r="E8" s="147" t="s">
        <v>78</v>
      </c>
      <c r="F8" s="62">
        <v>2.4</v>
      </c>
      <c r="G8" s="17">
        <v>9.1</v>
      </c>
      <c r="H8" s="18"/>
      <c r="I8" s="61">
        <f aca="true" t="shared" si="0" ref="I8:I21">F8+G8-H8</f>
        <v>11.5</v>
      </c>
      <c r="J8" s="62">
        <v>3.3</v>
      </c>
      <c r="K8" s="17">
        <v>8.84</v>
      </c>
      <c r="L8" s="18"/>
      <c r="M8" s="61">
        <f aca="true" t="shared" si="1" ref="M8:M22">J8+K8-L8</f>
        <v>12.14</v>
      </c>
      <c r="N8" s="62">
        <v>3.6</v>
      </c>
      <c r="O8" s="17">
        <v>9.1</v>
      </c>
      <c r="P8" s="18"/>
      <c r="Q8" s="61">
        <f aca="true" t="shared" si="2" ref="Q8:Q22">N8+O8-P8</f>
        <v>12.7</v>
      </c>
      <c r="R8" s="62">
        <v>3.5</v>
      </c>
      <c r="S8" s="17">
        <v>8.85</v>
      </c>
      <c r="T8" s="18"/>
      <c r="U8" s="61">
        <f aca="true" t="shared" si="3" ref="U8:U22">R8+S8-T8</f>
        <v>12.35</v>
      </c>
      <c r="V8" s="63">
        <f aca="true" t="shared" si="4" ref="V8:V22">I8+M8+Q8+U8</f>
        <v>48.690000000000005</v>
      </c>
    </row>
    <row r="9" spans="1:22" s="64" customFormat="1" ht="16.5" customHeight="1">
      <c r="A9" s="25">
        <v>2</v>
      </c>
      <c r="B9" s="155" t="s">
        <v>40</v>
      </c>
      <c r="C9" s="148" t="s">
        <v>41</v>
      </c>
      <c r="D9" s="158">
        <v>2005</v>
      </c>
      <c r="E9" s="148" t="s">
        <v>78</v>
      </c>
      <c r="F9" s="67">
        <v>2.4</v>
      </c>
      <c r="G9" s="14">
        <v>9.1</v>
      </c>
      <c r="H9" s="12"/>
      <c r="I9" s="66">
        <f t="shared" si="0"/>
        <v>11.5</v>
      </c>
      <c r="J9" s="67">
        <v>3.5</v>
      </c>
      <c r="K9" s="14">
        <v>8.97</v>
      </c>
      <c r="L9" s="12"/>
      <c r="M9" s="66">
        <f t="shared" si="1"/>
        <v>12.47</v>
      </c>
      <c r="N9" s="67">
        <v>3.7</v>
      </c>
      <c r="O9" s="14">
        <v>8.7</v>
      </c>
      <c r="P9" s="12"/>
      <c r="Q9" s="66">
        <f t="shared" si="2"/>
        <v>12.399999999999999</v>
      </c>
      <c r="R9" s="67">
        <v>3.4</v>
      </c>
      <c r="S9" s="14">
        <v>8.5</v>
      </c>
      <c r="T9" s="12"/>
      <c r="U9" s="66">
        <f t="shared" si="3"/>
        <v>11.9</v>
      </c>
      <c r="V9" s="68">
        <f t="shared" si="4"/>
        <v>48.269999999999996</v>
      </c>
    </row>
    <row r="10" spans="1:22" s="64" customFormat="1" ht="16.5" customHeight="1">
      <c r="A10" s="26">
        <v>3</v>
      </c>
      <c r="B10" s="155" t="s">
        <v>47</v>
      </c>
      <c r="C10" s="148" t="s">
        <v>20</v>
      </c>
      <c r="D10" s="158">
        <v>2005</v>
      </c>
      <c r="E10" s="148" t="s">
        <v>78</v>
      </c>
      <c r="F10" s="67">
        <v>2.4</v>
      </c>
      <c r="G10" s="14">
        <v>9.6</v>
      </c>
      <c r="H10" s="12"/>
      <c r="I10" s="66">
        <f t="shared" si="0"/>
        <v>12</v>
      </c>
      <c r="J10" s="67">
        <v>3.2</v>
      </c>
      <c r="K10" s="14">
        <v>7.97</v>
      </c>
      <c r="L10" s="12"/>
      <c r="M10" s="66">
        <f t="shared" si="1"/>
        <v>11.17</v>
      </c>
      <c r="N10" s="67">
        <v>3.9</v>
      </c>
      <c r="O10" s="14">
        <v>7.6</v>
      </c>
      <c r="P10" s="12"/>
      <c r="Q10" s="66">
        <f t="shared" si="2"/>
        <v>11.5</v>
      </c>
      <c r="R10" s="67">
        <v>3.6</v>
      </c>
      <c r="S10" s="14">
        <v>8.9</v>
      </c>
      <c r="T10" s="12"/>
      <c r="U10" s="66">
        <f t="shared" si="3"/>
        <v>12.5</v>
      </c>
      <c r="V10" s="68">
        <f t="shared" si="4"/>
        <v>47.17</v>
      </c>
    </row>
    <row r="11" spans="1:22" s="64" customFormat="1" ht="16.5" customHeight="1">
      <c r="A11" s="25">
        <v>4</v>
      </c>
      <c r="B11" s="155" t="s">
        <v>25</v>
      </c>
      <c r="C11" s="148" t="s">
        <v>19</v>
      </c>
      <c r="D11" s="158">
        <v>2007</v>
      </c>
      <c r="E11" s="148" t="s">
        <v>78</v>
      </c>
      <c r="F11" s="67">
        <v>2.4</v>
      </c>
      <c r="G11" s="14">
        <v>8.7</v>
      </c>
      <c r="H11" s="12"/>
      <c r="I11" s="66">
        <f t="shared" si="0"/>
        <v>11.1</v>
      </c>
      <c r="J11" s="67">
        <v>3.3</v>
      </c>
      <c r="K11" s="14">
        <v>9</v>
      </c>
      <c r="L11" s="12"/>
      <c r="M11" s="66">
        <f t="shared" si="1"/>
        <v>12.3</v>
      </c>
      <c r="N11" s="67">
        <v>3.5</v>
      </c>
      <c r="O11" s="14">
        <v>7.7</v>
      </c>
      <c r="P11" s="12"/>
      <c r="Q11" s="66">
        <f t="shared" si="2"/>
        <v>11.2</v>
      </c>
      <c r="R11" s="67">
        <v>3.3</v>
      </c>
      <c r="S11" s="14">
        <v>9.1</v>
      </c>
      <c r="T11" s="12"/>
      <c r="U11" s="66">
        <f t="shared" si="3"/>
        <v>12.399999999999999</v>
      </c>
      <c r="V11" s="68">
        <f t="shared" si="4"/>
        <v>46.99999999999999</v>
      </c>
    </row>
    <row r="12" spans="1:22" s="64" customFormat="1" ht="16.5" customHeight="1">
      <c r="A12" s="26">
        <v>5</v>
      </c>
      <c r="B12" s="155" t="s">
        <v>49</v>
      </c>
      <c r="C12" s="148" t="s">
        <v>36</v>
      </c>
      <c r="D12" s="158">
        <v>2005</v>
      </c>
      <c r="E12" s="148" t="s">
        <v>78</v>
      </c>
      <c r="F12" s="67">
        <v>2.4</v>
      </c>
      <c r="G12" s="14">
        <v>8.6</v>
      </c>
      <c r="H12" s="12"/>
      <c r="I12" s="66">
        <f t="shared" si="0"/>
        <v>11</v>
      </c>
      <c r="J12" s="67">
        <v>3.4</v>
      </c>
      <c r="K12" s="14">
        <v>8.9</v>
      </c>
      <c r="L12" s="12"/>
      <c r="M12" s="66">
        <f t="shared" si="1"/>
        <v>12.3</v>
      </c>
      <c r="N12" s="67">
        <v>3.7</v>
      </c>
      <c r="O12" s="14">
        <v>7.6</v>
      </c>
      <c r="P12" s="12"/>
      <c r="Q12" s="66">
        <f t="shared" si="2"/>
        <v>11.3</v>
      </c>
      <c r="R12" s="67">
        <v>3.4</v>
      </c>
      <c r="S12" s="14">
        <v>8.6</v>
      </c>
      <c r="T12" s="12"/>
      <c r="U12" s="66">
        <f t="shared" si="3"/>
        <v>12</v>
      </c>
      <c r="V12" s="68">
        <f t="shared" si="4"/>
        <v>46.6</v>
      </c>
    </row>
    <row r="13" spans="1:23" s="64" customFormat="1" ht="16.5" customHeight="1">
      <c r="A13" s="25">
        <v>6</v>
      </c>
      <c r="B13" s="155" t="s">
        <v>51</v>
      </c>
      <c r="C13" s="148" t="s">
        <v>19</v>
      </c>
      <c r="D13" s="158">
        <v>2004</v>
      </c>
      <c r="E13" s="148" t="s">
        <v>76</v>
      </c>
      <c r="F13" s="67">
        <v>2.4</v>
      </c>
      <c r="G13" s="14">
        <v>8.7</v>
      </c>
      <c r="H13" s="12"/>
      <c r="I13" s="66">
        <f t="shared" si="0"/>
        <v>11.1</v>
      </c>
      <c r="J13" s="67">
        <v>3.3</v>
      </c>
      <c r="K13" s="14">
        <v>8.63</v>
      </c>
      <c r="L13" s="12"/>
      <c r="M13" s="66">
        <f t="shared" si="1"/>
        <v>11.93</v>
      </c>
      <c r="N13" s="67">
        <v>3.5</v>
      </c>
      <c r="O13" s="14">
        <v>7.8</v>
      </c>
      <c r="P13" s="12"/>
      <c r="Q13" s="66">
        <f t="shared" si="2"/>
        <v>11.3</v>
      </c>
      <c r="R13" s="67">
        <v>3.8</v>
      </c>
      <c r="S13" s="14">
        <v>8.1</v>
      </c>
      <c r="T13" s="12"/>
      <c r="U13" s="66">
        <f t="shared" si="3"/>
        <v>11.899999999999999</v>
      </c>
      <c r="V13" s="68">
        <f t="shared" si="4"/>
        <v>46.23</v>
      </c>
      <c r="W13" s="32"/>
    </row>
    <row r="14" spans="1:28" ht="16.5" customHeight="1">
      <c r="A14" s="25">
        <v>7</v>
      </c>
      <c r="B14" s="155" t="s">
        <v>60</v>
      </c>
      <c r="C14" s="148" t="s">
        <v>11</v>
      </c>
      <c r="D14" s="158">
        <v>2004</v>
      </c>
      <c r="E14" s="148" t="s">
        <v>71</v>
      </c>
      <c r="F14" s="67">
        <v>2.4</v>
      </c>
      <c r="G14" s="14">
        <v>8.9</v>
      </c>
      <c r="H14" s="12"/>
      <c r="I14" s="66">
        <f t="shared" si="0"/>
        <v>11.3</v>
      </c>
      <c r="J14" s="67">
        <v>2.6</v>
      </c>
      <c r="K14" s="14">
        <v>8.5</v>
      </c>
      <c r="L14" s="12"/>
      <c r="M14" s="66">
        <f t="shared" si="1"/>
        <v>11.1</v>
      </c>
      <c r="N14" s="67">
        <v>3.4</v>
      </c>
      <c r="O14" s="14">
        <v>8</v>
      </c>
      <c r="P14" s="12"/>
      <c r="Q14" s="66">
        <f t="shared" si="2"/>
        <v>11.4</v>
      </c>
      <c r="R14" s="67">
        <v>2.8</v>
      </c>
      <c r="S14" s="14">
        <v>8</v>
      </c>
      <c r="T14" s="12"/>
      <c r="U14" s="66">
        <f t="shared" si="3"/>
        <v>10.8</v>
      </c>
      <c r="V14" s="68">
        <f t="shared" si="4"/>
        <v>44.599999999999994</v>
      </c>
      <c r="Z14" s="88"/>
      <c r="AA14" s="89"/>
      <c r="AB14" s="90"/>
    </row>
    <row r="15" spans="1:28" ht="16.5" customHeight="1">
      <c r="A15" s="26">
        <v>8</v>
      </c>
      <c r="B15" s="155" t="s">
        <v>32</v>
      </c>
      <c r="C15" s="148" t="s">
        <v>33</v>
      </c>
      <c r="D15" s="158">
        <v>2006</v>
      </c>
      <c r="E15" s="148" t="s">
        <v>76</v>
      </c>
      <c r="F15" s="67">
        <v>2.4</v>
      </c>
      <c r="G15" s="14">
        <v>8.7</v>
      </c>
      <c r="H15" s="12"/>
      <c r="I15" s="66">
        <f t="shared" si="0"/>
        <v>11.1</v>
      </c>
      <c r="J15" s="67">
        <v>2.3</v>
      </c>
      <c r="K15" s="14">
        <v>8.17</v>
      </c>
      <c r="L15" s="12"/>
      <c r="M15" s="66">
        <f t="shared" si="1"/>
        <v>10.469999999999999</v>
      </c>
      <c r="N15" s="67">
        <v>3.5</v>
      </c>
      <c r="O15" s="14">
        <v>8</v>
      </c>
      <c r="P15" s="12"/>
      <c r="Q15" s="66">
        <f t="shared" si="2"/>
        <v>11.5</v>
      </c>
      <c r="R15" s="67">
        <v>3.5</v>
      </c>
      <c r="S15" s="14">
        <v>7.9</v>
      </c>
      <c r="T15" s="12"/>
      <c r="U15" s="66">
        <f t="shared" si="3"/>
        <v>11.4</v>
      </c>
      <c r="V15" s="68">
        <f t="shared" si="4"/>
        <v>44.47</v>
      </c>
      <c r="Z15" s="79"/>
      <c r="AA15" s="80"/>
      <c r="AB15" s="81"/>
    </row>
    <row r="16" spans="1:28" ht="16.5" customHeight="1">
      <c r="A16" s="25">
        <v>9</v>
      </c>
      <c r="B16" s="155" t="s">
        <v>24</v>
      </c>
      <c r="C16" s="148" t="s">
        <v>77</v>
      </c>
      <c r="D16" s="158">
        <v>2007</v>
      </c>
      <c r="E16" s="148" t="s">
        <v>76</v>
      </c>
      <c r="F16" s="67">
        <v>2.4</v>
      </c>
      <c r="G16" s="14">
        <v>8.2</v>
      </c>
      <c r="H16" s="12"/>
      <c r="I16" s="66">
        <f t="shared" si="0"/>
        <v>10.6</v>
      </c>
      <c r="J16" s="67">
        <v>2.1</v>
      </c>
      <c r="K16" s="14">
        <v>7</v>
      </c>
      <c r="L16" s="12"/>
      <c r="M16" s="66">
        <f t="shared" si="1"/>
        <v>9.1</v>
      </c>
      <c r="N16" s="67">
        <v>3.4</v>
      </c>
      <c r="O16" s="14">
        <v>7.2</v>
      </c>
      <c r="P16" s="12"/>
      <c r="Q16" s="66">
        <f t="shared" si="2"/>
        <v>10.6</v>
      </c>
      <c r="R16" s="67">
        <v>3.4</v>
      </c>
      <c r="S16" s="14">
        <v>8.5</v>
      </c>
      <c r="T16" s="12"/>
      <c r="U16" s="66">
        <f t="shared" si="3"/>
        <v>11.9</v>
      </c>
      <c r="V16" s="68">
        <f t="shared" si="4"/>
        <v>42.199999999999996</v>
      </c>
      <c r="Z16" s="83"/>
      <c r="AA16" s="84"/>
      <c r="AB16" s="81"/>
    </row>
    <row r="17" spans="1:22" ht="16.5" customHeight="1">
      <c r="A17" s="26">
        <v>10</v>
      </c>
      <c r="B17" s="155" t="s">
        <v>61</v>
      </c>
      <c r="C17" s="148" t="s">
        <v>62</v>
      </c>
      <c r="D17" s="158"/>
      <c r="E17" s="148" t="s">
        <v>65</v>
      </c>
      <c r="F17" s="67">
        <v>2.4</v>
      </c>
      <c r="G17" s="14">
        <v>8.87</v>
      </c>
      <c r="H17" s="12"/>
      <c r="I17" s="66">
        <f t="shared" si="0"/>
        <v>11.27</v>
      </c>
      <c r="J17" s="67">
        <v>2.6</v>
      </c>
      <c r="K17" s="14">
        <v>7.3</v>
      </c>
      <c r="L17" s="12"/>
      <c r="M17" s="66">
        <f t="shared" si="1"/>
        <v>9.9</v>
      </c>
      <c r="N17" s="67">
        <v>3.3</v>
      </c>
      <c r="O17" s="14">
        <v>7.2</v>
      </c>
      <c r="P17" s="12"/>
      <c r="Q17" s="66">
        <f t="shared" si="2"/>
        <v>10.5</v>
      </c>
      <c r="R17" s="67">
        <v>3.4</v>
      </c>
      <c r="S17" s="14">
        <v>7.1</v>
      </c>
      <c r="T17" s="12"/>
      <c r="U17" s="66">
        <f t="shared" si="3"/>
        <v>10.5</v>
      </c>
      <c r="V17" s="68">
        <f t="shared" si="4"/>
        <v>42.17</v>
      </c>
    </row>
    <row r="18" spans="1:22" ht="16.5" customHeight="1">
      <c r="A18" s="25">
        <v>11</v>
      </c>
      <c r="B18" s="155" t="s">
        <v>31</v>
      </c>
      <c r="C18" s="148" t="s">
        <v>11</v>
      </c>
      <c r="D18" s="158">
        <v>2005</v>
      </c>
      <c r="E18" s="148" t="s">
        <v>76</v>
      </c>
      <c r="F18" s="67">
        <v>2.4</v>
      </c>
      <c r="G18" s="14">
        <v>8</v>
      </c>
      <c r="H18" s="12"/>
      <c r="I18" s="66">
        <f t="shared" si="0"/>
        <v>10.4</v>
      </c>
      <c r="J18" s="67">
        <v>2.1</v>
      </c>
      <c r="K18" s="14">
        <v>8.43</v>
      </c>
      <c r="L18" s="12"/>
      <c r="M18" s="66">
        <f t="shared" si="1"/>
        <v>10.53</v>
      </c>
      <c r="N18" s="67">
        <v>3.4</v>
      </c>
      <c r="O18" s="14">
        <v>6.7</v>
      </c>
      <c r="P18" s="12"/>
      <c r="Q18" s="66">
        <f t="shared" si="2"/>
        <v>10.1</v>
      </c>
      <c r="R18" s="67">
        <v>3.5</v>
      </c>
      <c r="S18" s="14">
        <v>6.9</v>
      </c>
      <c r="T18" s="12"/>
      <c r="U18" s="66">
        <f t="shared" si="3"/>
        <v>10.4</v>
      </c>
      <c r="V18" s="68">
        <f t="shared" si="4"/>
        <v>41.43</v>
      </c>
    </row>
    <row r="19" spans="1:22" ht="16.5" customHeight="1">
      <c r="A19" s="26">
        <v>12</v>
      </c>
      <c r="B19" s="155" t="s">
        <v>55</v>
      </c>
      <c r="C19" s="148" t="s">
        <v>23</v>
      </c>
      <c r="D19" s="158">
        <v>2004</v>
      </c>
      <c r="E19" s="148" t="s">
        <v>71</v>
      </c>
      <c r="F19" s="67">
        <v>2.4</v>
      </c>
      <c r="G19" s="14">
        <v>7.9</v>
      </c>
      <c r="H19" s="12"/>
      <c r="I19" s="66">
        <f t="shared" si="0"/>
        <v>10.3</v>
      </c>
      <c r="J19" s="67">
        <v>2.1</v>
      </c>
      <c r="K19" s="14">
        <v>8.5</v>
      </c>
      <c r="L19" s="12"/>
      <c r="M19" s="66">
        <f t="shared" si="1"/>
        <v>10.6</v>
      </c>
      <c r="N19" s="67">
        <v>3.5</v>
      </c>
      <c r="O19" s="14">
        <v>6.7</v>
      </c>
      <c r="P19" s="12"/>
      <c r="Q19" s="66">
        <f t="shared" si="2"/>
        <v>10.2</v>
      </c>
      <c r="R19" s="67">
        <v>2.8</v>
      </c>
      <c r="S19" s="14">
        <v>7.3</v>
      </c>
      <c r="T19" s="12"/>
      <c r="U19" s="66">
        <f t="shared" si="3"/>
        <v>10.1</v>
      </c>
      <c r="V19" s="68">
        <f t="shared" si="4"/>
        <v>41.199999999999996</v>
      </c>
    </row>
    <row r="20" spans="1:24" ht="16.5" customHeight="1">
      <c r="A20" s="25">
        <v>13</v>
      </c>
      <c r="B20" s="155" t="s">
        <v>69</v>
      </c>
      <c r="C20" s="148" t="s">
        <v>22</v>
      </c>
      <c r="D20" s="158">
        <v>2005</v>
      </c>
      <c r="E20" s="148" t="s">
        <v>65</v>
      </c>
      <c r="F20" s="67">
        <v>2.4</v>
      </c>
      <c r="G20" s="14">
        <v>8.27</v>
      </c>
      <c r="H20" s="12"/>
      <c r="I20" s="66">
        <f t="shared" si="0"/>
        <v>10.67</v>
      </c>
      <c r="J20" s="67">
        <v>2.6</v>
      </c>
      <c r="K20" s="14">
        <v>8.6</v>
      </c>
      <c r="L20" s="12"/>
      <c r="M20" s="66">
        <f t="shared" si="1"/>
        <v>11.2</v>
      </c>
      <c r="N20" s="67">
        <v>3.5</v>
      </c>
      <c r="O20" s="14">
        <v>6</v>
      </c>
      <c r="P20" s="12"/>
      <c r="Q20" s="66">
        <f t="shared" si="2"/>
        <v>9.5</v>
      </c>
      <c r="R20" s="67">
        <v>3.3</v>
      </c>
      <c r="S20" s="14">
        <v>6.5</v>
      </c>
      <c r="T20" s="12"/>
      <c r="U20" s="66">
        <f t="shared" si="3"/>
        <v>9.8</v>
      </c>
      <c r="V20" s="68">
        <f t="shared" si="4"/>
        <v>41.17</v>
      </c>
      <c r="X20" s="48"/>
    </row>
    <row r="21" spans="1:22" ht="16.5" customHeight="1">
      <c r="A21" s="26">
        <v>14</v>
      </c>
      <c r="B21" s="155" t="s">
        <v>29</v>
      </c>
      <c r="C21" s="148" t="s">
        <v>30</v>
      </c>
      <c r="D21" s="158">
        <v>2005</v>
      </c>
      <c r="E21" s="148" t="s">
        <v>71</v>
      </c>
      <c r="F21" s="67">
        <v>2.4</v>
      </c>
      <c r="G21" s="14">
        <v>8.3</v>
      </c>
      <c r="H21" s="12"/>
      <c r="I21" s="66">
        <f t="shared" si="0"/>
        <v>10.700000000000001</v>
      </c>
      <c r="J21" s="67">
        <v>2.1</v>
      </c>
      <c r="K21" s="14">
        <v>7.9</v>
      </c>
      <c r="L21" s="12"/>
      <c r="M21" s="66">
        <f t="shared" si="1"/>
        <v>10</v>
      </c>
      <c r="N21" s="67">
        <v>3.3</v>
      </c>
      <c r="O21" s="14">
        <v>5.8</v>
      </c>
      <c r="P21" s="12"/>
      <c r="Q21" s="66">
        <f t="shared" si="2"/>
        <v>9.1</v>
      </c>
      <c r="R21" s="67">
        <v>3.3</v>
      </c>
      <c r="S21" s="14">
        <v>8</v>
      </c>
      <c r="T21" s="12"/>
      <c r="U21" s="66">
        <f t="shared" si="3"/>
        <v>11.3</v>
      </c>
      <c r="V21" s="68">
        <f t="shared" si="4"/>
        <v>41.10000000000001</v>
      </c>
    </row>
    <row r="22" spans="1:28" ht="16.5" customHeight="1" thickBot="1">
      <c r="A22" s="137">
        <v>15</v>
      </c>
      <c r="B22" s="156" t="s">
        <v>63</v>
      </c>
      <c r="C22" s="153" t="s">
        <v>64</v>
      </c>
      <c r="D22" s="159">
        <v>2004</v>
      </c>
      <c r="E22" s="153" t="s">
        <v>71</v>
      </c>
      <c r="F22" s="141"/>
      <c r="G22" s="138"/>
      <c r="H22" s="139"/>
      <c r="I22" s="140"/>
      <c r="J22" s="141">
        <v>1.4</v>
      </c>
      <c r="K22" s="138">
        <v>8.5</v>
      </c>
      <c r="L22" s="139">
        <v>4</v>
      </c>
      <c r="M22" s="140">
        <f t="shared" si="1"/>
        <v>5.9</v>
      </c>
      <c r="N22" s="141">
        <v>3.1</v>
      </c>
      <c r="O22" s="138">
        <v>4.8</v>
      </c>
      <c r="P22" s="139"/>
      <c r="Q22" s="140">
        <f t="shared" si="2"/>
        <v>7.9</v>
      </c>
      <c r="R22" s="141">
        <v>2.8</v>
      </c>
      <c r="S22" s="138">
        <v>7.3</v>
      </c>
      <c r="T22" s="139"/>
      <c r="U22" s="140">
        <f t="shared" si="3"/>
        <v>10.1</v>
      </c>
      <c r="V22" s="142">
        <f t="shared" si="4"/>
        <v>23.9</v>
      </c>
      <c r="Z22" s="88"/>
      <c r="AA22" s="89"/>
      <c r="AB22" s="90"/>
    </row>
    <row r="23" spans="1:23" ht="16.5" thickBot="1">
      <c r="A23" s="161" t="s">
        <v>43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</row>
    <row r="24" spans="1:24" s="52" customFormat="1" ht="33.75" customHeight="1">
      <c r="A24" s="50" t="s">
        <v>0</v>
      </c>
      <c r="B24" s="13" t="s">
        <v>1</v>
      </c>
      <c r="C24" s="13" t="s">
        <v>2</v>
      </c>
      <c r="D24" s="69"/>
      <c r="E24" s="13" t="s">
        <v>3</v>
      </c>
      <c r="F24" s="162"/>
      <c r="G24" s="162"/>
      <c r="H24" s="162"/>
      <c r="I24" s="163"/>
      <c r="J24" s="164"/>
      <c r="K24" s="162"/>
      <c r="L24" s="162"/>
      <c r="M24" s="163"/>
      <c r="N24" s="164"/>
      <c r="O24" s="162"/>
      <c r="P24" s="162"/>
      <c r="Q24" s="163"/>
      <c r="R24" s="164"/>
      <c r="S24" s="162"/>
      <c r="T24" s="162"/>
      <c r="U24" s="163"/>
      <c r="V24" s="51" t="s">
        <v>4</v>
      </c>
      <c r="X24" s="53"/>
    </row>
    <row r="25" spans="1:24" ht="21" customHeight="1" thickBot="1">
      <c r="A25" s="54"/>
      <c r="B25" s="31"/>
      <c r="C25" s="31"/>
      <c r="D25" s="70"/>
      <c r="E25" s="31"/>
      <c r="F25" s="55" t="s">
        <v>16</v>
      </c>
      <c r="G25" s="55" t="s">
        <v>17</v>
      </c>
      <c r="H25" s="56"/>
      <c r="I25" s="57" t="s">
        <v>4</v>
      </c>
      <c r="J25" s="58" t="s">
        <v>16</v>
      </c>
      <c r="K25" s="55" t="s">
        <v>17</v>
      </c>
      <c r="L25" s="56"/>
      <c r="M25" s="57" t="s">
        <v>4</v>
      </c>
      <c r="N25" s="58" t="s">
        <v>16</v>
      </c>
      <c r="O25" s="55" t="s">
        <v>17</v>
      </c>
      <c r="P25" s="56"/>
      <c r="Q25" s="57" t="s">
        <v>4</v>
      </c>
      <c r="R25" s="58" t="s">
        <v>16</v>
      </c>
      <c r="S25" s="55" t="s">
        <v>17</v>
      </c>
      <c r="T25" s="56"/>
      <c r="U25" s="57" t="s">
        <v>4</v>
      </c>
      <c r="V25" s="59"/>
      <c r="X25" s="43"/>
    </row>
    <row r="26" spans="1:22" s="64" customFormat="1" ht="16.5" customHeight="1">
      <c r="A26" s="24">
        <v>1</v>
      </c>
      <c r="B26" s="9" t="s">
        <v>48</v>
      </c>
      <c r="C26" s="136" t="s">
        <v>79</v>
      </c>
      <c r="D26" s="135">
        <v>2004</v>
      </c>
      <c r="E26" s="35" t="s">
        <v>35</v>
      </c>
      <c r="F26" s="62">
        <v>6</v>
      </c>
      <c r="G26" s="17">
        <v>9</v>
      </c>
      <c r="H26" s="18"/>
      <c r="I26" s="61">
        <f>F26+G26-H26</f>
        <v>15</v>
      </c>
      <c r="J26" s="62">
        <v>6</v>
      </c>
      <c r="K26" s="17">
        <v>8.6</v>
      </c>
      <c r="L26" s="18"/>
      <c r="M26" s="61">
        <f>J26+K26-L26</f>
        <v>14.6</v>
      </c>
      <c r="N26" s="62">
        <v>6</v>
      </c>
      <c r="O26" s="17">
        <v>8.1</v>
      </c>
      <c r="P26" s="18"/>
      <c r="Q26" s="61">
        <f>N26+O26-P26</f>
        <v>14.1</v>
      </c>
      <c r="R26" s="62">
        <v>6</v>
      </c>
      <c r="S26" s="17">
        <v>8.1</v>
      </c>
      <c r="T26" s="18"/>
      <c r="U26" s="61">
        <f>R26+S26-T26</f>
        <v>14.1</v>
      </c>
      <c r="V26" s="63">
        <f>I26+M26+Q26+U26</f>
        <v>57.800000000000004</v>
      </c>
    </row>
    <row r="27" spans="1:22" s="64" customFormat="1" ht="16.5" customHeight="1">
      <c r="A27" s="25">
        <v>2</v>
      </c>
      <c r="B27" s="9" t="s">
        <v>74</v>
      </c>
      <c r="C27" s="136" t="s">
        <v>12</v>
      </c>
      <c r="D27" s="135">
        <v>2004</v>
      </c>
      <c r="E27" s="35" t="s">
        <v>35</v>
      </c>
      <c r="F27" s="67">
        <v>6</v>
      </c>
      <c r="G27" s="14">
        <v>8.7</v>
      </c>
      <c r="H27" s="12"/>
      <c r="I27" s="66">
        <f>F27+G27-H27</f>
        <v>14.7</v>
      </c>
      <c r="J27" s="67">
        <v>6</v>
      </c>
      <c r="K27" s="14">
        <v>8.37</v>
      </c>
      <c r="L27" s="12"/>
      <c r="M27" s="66">
        <f>J27+K27-L27</f>
        <v>14.37</v>
      </c>
      <c r="N27" s="67">
        <v>6.2</v>
      </c>
      <c r="O27" s="14">
        <v>7.9</v>
      </c>
      <c r="P27" s="12"/>
      <c r="Q27" s="66">
        <f>N27+O27-P27</f>
        <v>14.100000000000001</v>
      </c>
      <c r="R27" s="67">
        <v>6</v>
      </c>
      <c r="S27" s="14">
        <v>8</v>
      </c>
      <c r="T27" s="12"/>
      <c r="U27" s="66">
        <f>R27+S27-T27</f>
        <v>14</v>
      </c>
      <c r="V27" s="68">
        <f>I27+M27+Q27+U27</f>
        <v>57.17</v>
      </c>
    </row>
    <row r="31" spans="3:4" ht="15.75">
      <c r="C31" s="36"/>
      <c r="D31" s="40"/>
    </row>
  </sheetData>
  <sheetProtection/>
  <mergeCells count="12">
    <mergeCell ref="A23:W23"/>
    <mergeCell ref="F24:I24"/>
    <mergeCell ref="J24:M24"/>
    <mergeCell ref="N24:Q24"/>
    <mergeCell ref="R24:U24"/>
    <mergeCell ref="A1:W1"/>
    <mergeCell ref="A3:W3"/>
    <mergeCell ref="A4:W4"/>
    <mergeCell ref="F6:I6"/>
    <mergeCell ref="J6:M6"/>
    <mergeCell ref="N6:Q6"/>
    <mergeCell ref="R6:U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0">
      <selection activeCell="A26" sqref="A26"/>
    </sheetView>
  </sheetViews>
  <sheetFormatPr defaultColWidth="9.00390625" defaultRowHeight="12.75"/>
  <cols>
    <col min="1" max="1" width="3.75390625" style="6" customWidth="1"/>
    <col min="2" max="2" width="15.00390625" style="16" customWidth="1"/>
    <col min="3" max="3" width="11.375" style="6" customWidth="1"/>
    <col min="4" max="4" width="7.125" style="3" customWidth="1"/>
    <col min="5" max="7" width="12.625" style="6" customWidth="1"/>
    <col min="8" max="8" width="12.625" style="11" customWidth="1"/>
    <col min="9" max="9" width="13.375" style="5" customWidth="1"/>
    <col min="10" max="10" width="12.25390625" style="71" customWidth="1"/>
    <col min="11" max="11" width="22.375" style="36" customWidth="1"/>
    <col min="12" max="12" width="16.00390625" style="36" customWidth="1"/>
    <col min="13" max="13" width="14.375" style="36" customWidth="1"/>
    <col min="14" max="14" width="3.25390625" style="73" customWidth="1"/>
    <col min="15" max="16384" width="9.125" style="6" customWidth="1"/>
  </cols>
  <sheetData>
    <row r="1" spans="1:11" ht="33">
      <c r="A1" s="160" t="s">
        <v>70</v>
      </c>
      <c r="B1" s="160"/>
      <c r="C1" s="160"/>
      <c r="D1" s="160"/>
      <c r="E1" s="160"/>
      <c r="F1" s="160"/>
      <c r="G1" s="160"/>
      <c r="H1" s="160"/>
      <c r="I1" s="160"/>
      <c r="K1" s="72"/>
    </row>
    <row r="2" spans="1:9" ht="15.75">
      <c r="A2" s="1"/>
      <c r="B2" s="15"/>
      <c r="C2" s="2"/>
      <c r="E2" s="3"/>
      <c r="F2" s="3"/>
      <c r="G2" s="3"/>
      <c r="H2" s="10"/>
      <c r="I2" s="4"/>
    </row>
    <row r="3" spans="1:9" ht="15.75" customHeight="1">
      <c r="A3" s="160" t="s">
        <v>72</v>
      </c>
      <c r="B3" s="160"/>
      <c r="C3" s="160"/>
      <c r="D3" s="160"/>
      <c r="E3" s="160"/>
      <c r="F3" s="160"/>
      <c r="G3" s="160"/>
      <c r="H3" s="160"/>
      <c r="I3" s="160"/>
    </row>
    <row r="4" spans="1:9" ht="15.75">
      <c r="A4" s="1"/>
      <c r="B4" s="15"/>
      <c r="C4" s="2"/>
      <c r="E4" s="3"/>
      <c r="F4" s="3"/>
      <c r="G4" s="3"/>
      <c r="H4" s="10"/>
      <c r="I4" s="4"/>
    </row>
    <row r="5" spans="1:11" ht="23.25">
      <c r="A5" s="161" t="s">
        <v>37</v>
      </c>
      <c r="B5" s="161"/>
      <c r="C5" s="161"/>
      <c r="D5" s="161"/>
      <c r="E5" s="161"/>
      <c r="F5" s="161"/>
      <c r="G5" s="161"/>
      <c r="H5" s="161"/>
      <c r="I5" s="161"/>
      <c r="K5" s="74"/>
    </row>
    <row r="6" spans="10:11" ht="15.75">
      <c r="J6" s="76"/>
      <c r="K6" s="77"/>
    </row>
    <row r="7" spans="1:11" ht="15.75">
      <c r="A7" s="19"/>
      <c r="B7"/>
      <c r="C7" s="20"/>
      <c r="D7" s="20"/>
      <c r="E7"/>
      <c r="F7"/>
      <c r="G7"/>
      <c r="H7"/>
      <c r="I7" s="6"/>
      <c r="J7" s="76"/>
      <c r="K7" s="77"/>
    </row>
    <row r="8" spans="1:11" ht="30.75" customHeight="1">
      <c r="A8" s="19"/>
      <c r="B8" s="22"/>
      <c r="C8" s="22"/>
      <c r="D8" s="20"/>
      <c r="E8" s="20"/>
      <c r="F8" s="20"/>
      <c r="G8" s="20"/>
      <c r="H8" s="20"/>
      <c r="I8" s="21" t="s">
        <v>4</v>
      </c>
      <c r="J8" s="76"/>
      <c r="K8" s="78"/>
    </row>
    <row r="9" spans="1:11" ht="11.25" customHeight="1">
      <c r="A9" s="19"/>
      <c r="B9" s="79"/>
      <c r="C9" s="80"/>
      <c r="D9" s="81"/>
      <c r="E9" s="28"/>
      <c r="F9" s="28"/>
      <c r="G9" s="28"/>
      <c r="H9" s="28"/>
      <c r="I9" s="82"/>
      <c r="J9" s="76"/>
      <c r="K9" s="78"/>
    </row>
    <row r="10" spans="1:13" ht="17.25" customHeight="1">
      <c r="A10" s="23" t="s">
        <v>5</v>
      </c>
      <c r="B10" s="144" t="s">
        <v>78</v>
      </c>
      <c r="C10" s="33"/>
      <c r="D10" s="143"/>
      <c r="E10" s="28"/>
      <c r="F10" s="28"/>
      <c r="G10" s="28"/>
      <c r="H10" s="28"/>
      <c r="I10" s="82"/>
      <c r="L10" s="85"/>
      <c r="M10" s="85"/>
    </row>
    <row r="11" spans="1:14" ht="17.25" customHeight="1">
      <c r="A11" s="23"/>
      <c r="B11" s="34" t="s">
        <v>40</v>
      </c>
      <c r="C11" s="34" t="s">
        <v>41</v>
      </c>
      <c r="D11" s="133">
        <v>2005</v>
      </c>
      <c r="E11" s="27">
        <v>11.5</v>
      </c>
      <c r="F11" s="27">
        <v>12.47</v>
      </c>
      <c r="G11" s="27">
        <v>12.4</v>
      </c>
      <c r="H11" s="27">
        <v>11.9</v>
      </c>
      <c r="I11" s="82"/>
      <c r="N11" s="86"/>
    </row>
    <row r="12" spans="1:14" ht="17.25" customHeight="1">
      <c r="A12" s="23"/>
      <c r="B12" s="34" t="s">
        <v>28</v>
      </c>
      <c r="C12" s="34" t="s">
        <v>50</v>
      </c>
      <c r="D12" s="133">
        <v>2006</v>
      </c>
      <c r="E12" s="27">
        <v>11.5</v>
      </c>
      <c r="F12" s="27">
        <v>12.14</v>
      </c>
      <c r="G12" s="27">
        <v>12.7</v>
      </c>
      <c r="H12" s="27">
        <v>12.3</v>
      </c>
      <c r="I12" s="82"/>
      <c r="N12" s="86"/>
    </row>
    <row r="13" spans="1:13" ht="17.25" customHeight="1">
      <c r="A13" s="23"/>
      <c r="B13" s="34" t="s">
        <v>47</v>
      </c>
      <c r="C13" s="34" t="s">
        <v>20</v>
      </c>
      <c r="D13" s="133">
        <v>2005</v>
      </c>
      <c r="E13" s="98">
        <v>12</v>
      </c>
      <c r="F13" s="98">
        <v>11.17</v>
      </c>
      <c r="G13" s="98">
        <v>11.5</v>
      </c>
      <c r="H13" s="98">
        <v>12.5</v>
      </c>
      <c r="I13" s="82"/>
      <c r="L13" s="75"/>
      <c r="M13" s="76"/>
    </row>
    <row r="14" spans="1:13" ht="17.25" customHeight="1">
      <c r="A14" s="23"/>
      <c r="B14" s="34" t="s">
        <v>25</v>
      </c>
      <c r="C14" s="34" t="s">
        <v>19</v>
      </c>
      <c r="D14" s="133">
        <v>2007</v>
      </c>
      <c r="E14" s="27">
        <v>11.1</v>
      </c>
      <c r="F14" s="27">
        <v>12.3</v>
      </c>
      <c r="G14" s="27">
        <v>11.2</v>
      </c>
      <c r="H14" s="27">
        <v>12.4</v>
      </c>
      <c r="I14" s="82"/>
      <c r="L14" s="75"/>
      <c r="M14" s="87"/>
    </row>
    <row r="15" spans="1:9" ht="17.25" customHeight="1">
      <c r="A15" s="23"/>
      <c r="B15" s="144"/>
      <c r="C15" s="33"/>
      <c r="D15" s="143"/>
      <c r="E15" s="29">
        <f>IF(SUM(E11:E14)&gt;0,LARGE(E11:E14,1)+LARGE(E11:E14,2)+LARGE(E11:E14,3))</f>
        <v>35</v>
      </c>
      <c r="F15" s="29">
        <f>IF(SUM(F11:F14)&gt;0,LARGE(F11:F14,1)+LARGE(F11:F14,2)+LARGE(F11:F14,3))</f>
        <v>36.910000000000004</v>
      </c>
      <c r="G15" s="29">
        <f>IF(SUM(G11:G14)&gt;0,LARGE(G11:G14,1)+LARGE(G11:G14,2)+LARGE(G11:G14,3))</f>
        <v>36.6</v>
      </c>
      <c r="H15" s="29">
        <f>IF(SUM(H11:H14)&gt;0,LARGE(H11:H14,1)+LARGE(H11:H14,2)+LARGE(H11:H14,3))</f>
        <v>37.2</v>
      </c>
      <c r="I15" s="30">
        <f>SUM(E15:H15)</f>
        <v>145.70999999999998</v>
      </c>
    </row>
    <row r="16" spans="1:11" ht="8.25" customHeight="1">
      <c r="A16" s="19"/>
      <c r="B16" s="79"/>
      <c r="C16" s="80"/>
      <c r="D16" s="81"/>
      <c r="E16" s="28"/>
      <c r="F16" s="28"/>
      <c r="G16" s="28"/>
      <c r="H16" s="28"/>
      <c r="I16" s="82"/>
      <c r="J16" s="33"/>
      <c r="K16" s="143"/>
    </row>
    <row r="17" spans="1:9" ht="17.25" customHeight="1">
      <c r="A17" s="23" t="s">
        <v>6</v>
      </c>
      <c r="B17" s="38" t="s">
        <v>76</v>
      </c>
      <c r="C17" s="36"/>
      <c r="D17" s="40"/>
      <c r="E17" s="28"/>
      <c r="F17" s="28"/>
      <c r="G17" s="28"/>
      <c r="H17" s="28"/>
      <c r="I17" s="82"/>
    </row>
    <row r="18" spans="1:9" ht="17.25" customHeight="1">
      <c r="A18" s="23"/>
      <c r="B18" s="34" t="s">
        <v>51</v>
      </c>
      <c r="C18" s="34" t="s">
        <v>19</v>
      </c>
      <c r="D18" s="133">
        <v>2004</v>
      </c>
      <c r="E18" s="27">
        <v>11.1</v>
      </c>
      <c r="F18" s="27">
        <v>11.93</v>
      </c>
      <c r="G18" s="27">
        <v>11.3</v>
      </c>
      <c r="H18" s="27">
        <v>11.9</v>
      </c>
      <c r="I18" s="82"/>
    </row>
    <row r="19" spans="1:9" ht="17.25" customHeight="1">
      <c r="A19" s="23"/>
      <c r="B19" s="34" t="s">
        <v>32</v>
      </c>
      <c r="C19" s="34" t="s">
        <v>33</v>
      </c>
      <c r="D19" s="133">
        <v>2006</v>
      </c>
      <c r="E19" s="27">
        <v>11.1</v>
      </c>
      <c r="F19" s="27">
        <v>10.47</v>
      </c>
      <c r="G19" s="27">
        <v>11.5</v>
      </c>
      <c r="H19" s="27">
        <v>11.4</v>
      </c>
      <c r="I19" s="82"/>
    </row>
    <row r="20" spans="1:9" ht="17.25" customHeight="1">
      <c r="A20" s="23"/>
      <c r="B20" s="34" t="s">
        <v>24</v>
      </c>
      <c r="C20" s="34" t="s">
        <v>77</v>
      </c>
      <c r="D20" s="133">
        <v>2007</v>
      </c>
      <c r="E20" s="98">
        <v>10.6</v>
      </c>
      <c r="F20" s="98">
        <v>9.1</v>
      </c>
      <c r="G20" s="98">
        <v>10.6</v>
      </c>
      <c r="H20" s="98">
        <v>11.9</v>
      </c>
      <c r="I20" s="82"/>
    </row>
    <row r="21" spans="1:9" ht="17.25" customHeight="1">
      <c r="A21" s="23"/>
      <c r="B21" s="34" t="s">
        <v>31</v>
      </c>
      <c r="C21" s="34" t="s">
        <v>11</v>
      </c>
      <c r="D21" s="133">
        <v>2005</v>
      </c>
      <c r="E21" s="27">
        <v>10.4</v>
      </c>
      <c r="F21" s="27">
        <v>10.53</v>
      </c>
      <c r="G21" s="27">
        <v>10.1</v>
      </c>
      <c r="H21" s="27">
        <v>10.4</v>
      </c>
      <c r="I21" s="82"/>
    </row>
    <row r="22" spans="1:9" ht="17.25" customHeight="1">
      <c r="A22" s="23"/>
      <c r="B22" s="88"/>
      <c r="C22" s="89"/>
      <c r="D22" s="90"/>
      <c r="E22" s="29">
        <f>IF(SUM(E18:E21)&gt;0,LARGE(E18:E21,1)+LARGE(E18:E21,2)+LARGE(E18:E21,3))</f>
        <v>32.8</v>
      </c>
      <c r="F22" s="29">
        <f>IF(SUM(F18:F21)&gt;0,LARGE(F18:F21,1)+LARGE(F18:F21,2)+LARGE(F18:F21,3))</f>
        <v>32.93</v>
      </c>
      <c r="G22" s="29">
        <f>IF(SUM(G18:G21)&gt;0,LARGE(G18:G21,1)+LARGE(G18:G21,2)+LARGE(G18:G21,3))</f>
        <v>33.4</v>
      </c>
      <c r="H22" s="29">
        <f>IF(SUM(H18:H21)&gt;0,LARGE(H18:H21,1)+LARGE(H18:H21,2)+LARGE(H18:H21,3))</f>
        <v>35.2</v>
      </c>
      <c r="I22" s="30">
        <f>SUM(E22:H22)</f>
        <v>134.32999999999998</v>
      </c>
    </row>
    <row r="23" spans="1:9" ht="10.5" customHeight="1">
      <c r="A23" s="19"/>
      <c r="B23" s="33"/>
      <c r="C23" s="33"/>
      <c r="D23" s="143"/>
      <c r="E23" s="28"/>
      <c r="F23" s="28"/>
      <c r="G23" s="28"/>
      <c r="H23" s="28"/>
      <c r="I23" s="82"/>
    </row>
    <row r="24" spans="1:11" ht="17.25" customHeight="1">
      <c r="A24" s="23" t="s">
        <v>7</v>
      </c>
      <c r="B24" s="144" t="s">
        <v>65</v>
      </c>
      <c r="C24" s="33"/>
      <c r="D24" s="143"/>
      <c r="E24" s="28"/>
      <c r="F24" s="28"/>
      <c r="G24" s="28"/>
      <c r="H24" s="28"/>
      <c r="I24" s="82"/>
      <c r="J24"/>
      <c r="K24"/>
    </row>
    <row r="25" spans="1:9" ht="17.25" customHeight="1">
      <c r="A25" s="23"/>
      <c r="B25" s="34" t="s">
        <v>61</v>
      </c>
      <c r="C25" s="34" t="s">
        <v>62</v>
      </c>
      <c r="D25" s="133"/>
      <c r="E25" s="27">
        <v>11.27</v>
      </c>
      <c r="F25" s="27">
        <v>9.9</v>
      </c>
      <c r="G25" s="27">
        <v>10.5</v>
      </c>
      <c r="H25" s="27">
        <v>10.5</v>
      </c>
      <c r="I25" s="82"/>
    </row>
    <row r="26" spans="1:9" ht="17.25" customHeight="1">
      <c r="A26" s="23"/>
      <c r="B26" s="34" t="s">
        <v>49</v>
      </c>
      <c r="C26" s="34" t="s">
        <v>36</v>
      </c>
      <c r="D26" s="133">
        <v>2005</v>
      </c>
      <c r="E26" s="27">
        <v>11</v>
      </c>
      <c r="F26" s="27">
        <v>12.3</v>
      </c>
      <c r="G26" s="27">
        <v>11.3</v>
      </c>
      <c r="H26" s="27">
        <v>12</v>
      </c>
      <c r="I26" s="82"/>
    </row>
    <row r="27" spans="1:9" ht="17.25" customHeight="1">
      <c r="A27" s="23"/>
      <c r="B27" s="34" t="s">
        <v>69</v>
      </c>
      <c r="C27" s="34" t="s">
        <v>22</v>
      </c>
      <c r="D27" s="133">
        <v>2005</v>
      </c>
      <c r="E27" s="98">
        <v>10.67</v>
      </c>
      <c r="F27" s="98">
        <v>11.2</v>
      </c>
      <c r="G27" s="98">
        <v>9.5</v>
      </c>
      <c r="H27" s="98">
        <v>9.8</v>
      </c>
      <c r="I27" s="82"/>
    </row>
    <row r="28" spans="1:9" ht="17.25" customHeight="1">
      <c r="A28" s="23"/>
      <c r="B28" s="9"/>
      <c r="C28" s="9"/>
      <c r="D28" s="134"/>
      <c r="E28" s="27"/>
      <c r="F28" s="27"/>
      <c r="G28" s="27"/>
      <c r="H28" s="27"/>
      <c r="I28" s="82"/>
    </row>
    <row r="29" spans="1:9" ht="17.25" customHeight="1">
      <c r="A29" s="19"/>
      <c r="B29" s="88"/>
      <c r="C29" s="89"/>
      <c r="D29" s="90"/>
      <c r="E29" s="29">
        <f>IF(SUM(E25:E28)&gt;0,LARGE(E25:E28,1)+LARGE(E25:E28,2)+LARGE(E25:E28,3))</f>
        <v>32.94</v>
      </c>
      <c r="F29" s="29">
        <f>IF(SUM(F25:F28)&gt;0,LARGE(F25:F28,1)+LARGE(F25:F28,2)+LARGE(F25:F28,3))</f>
        <v>33.4</v>
      </c>
      <c r="G29" s="29">
        <f>IF(SUM(G25:G28)&gt;0,LARGE(G25:G28,1)+LARGE(G25:G28,2)+LARGE(G25:G28,3))</f>
        <v>31.3</v>
      </c>
      <c r="H29" s="29">
        <f>IF(SUM(H25:H28)&gt;0,LARGE(H25:H28,1)+LARGE(H25:H28,2)+LARGE(H25:H28,3))</f>
        <v>32.3</v>
      </c>
      <c r="I29" s="30">
        <f>SUM(E29:H29)</f>
        <v>129.94</v>
      </c>
    </row>
    <row r="30" spans="1:9" ht="6" customHeight="1">
      <c r="A30" s="19"/>
      <c r="B30" s="79"/>
      <c r="C30" s="80"/>
      <c r="D30" s="81"/>
      <c r="E30" s="28"/>
      <c r="F30" s="28"/>
      <c r="G30" s="28"/>
      <c r="H30" s="28"/>
      <c r="I30" s="82"/>
    </row>
    <row r="31" spans="1:9" ht="17.25" customHeight="1">
      <c r="A31" s="23" t="s">
        <v>8</v>
      </c>
      <c r="B31" s="38" t="s">
        <v>54</v>
      </c>
      <c r="C31" s="36"/>
      <c r="D31" s="40"/>
      <c r="E31" s="28"/>
      <c r="F31" s="28"/>
      <c r="G31" s="28"/>
      <c r="H31" s="28"/>
      <c r="I31" s="82"/>
    </row>
    <row r="32" spans="1:9" ht="17.25" customHeight="1">
      <c r="A32" s="23"/>
      <c r="B32" s="34" t="s">
        <v>55</v>
      </c>
      <c r="C32" s="34" t="s">
        <v>23</v>
      </c>
      <c r="D32" s="133">
        <v>2004</v>
      </c>
      <c r="E32" s="145">
        <v>10.3</v>
      </c>
      <c r="F32" s="27">
        <v>10.6</v>
      </c>
      <c r="G32" s="27">
        <v>10.2</v>
      </c>
      <c r="H32" s="27">
        <v>10.1</v>
      </c>
      <c r="I32" s="82"/>
    </row>
    <row r="33" spans="1:14" s="97" customFormat="1" ht="17.25" customHeight="1">
      <c r="A33" s="92"/>
      <c r="B33" s="34" t="s">
        <v>29</v>
      </c>
      <c r="C33" s="34" t="s">
        <v>30</v>
      </c>
      <c r="D33" s="133">
        <v>2005</v>
      </c>
      <c r="E33" s="145">
        <v>10.7</v>
      </c>
      <c r="F33" s="27">
        <v>10</v>
      </c>
      <c r="G33" s="27">
        <v>9.1</v>
      </c>
      <c r="H33" s="27">
        <v>11.3</v>
      </c>
      <c r="I33" s="82"/>
      <c r="J33" s="93"/>
      <c r="K33" s="94"/>
      <c r="L33" s="95"/>
      <c r="M33" s="95"/>
      <c r="N33" s="96"/>
    </row>
    <row r="34" spans="1:9" ht="17.25" customHeight="1">
      <c r="A34" s="23"/>
      <c r="B34" s="34" t="s">
        <v>63</v>
      </c>
      <c r="C34" s="34" t="s">
        <v>64</v>
      </c>
      <c r="D34" s="133">
        <v>2004</v>
      </c>
      <c r="E34" s="146"/>
      <c r="F34" s="98">
        <v>5.9</v>
      </c>
      <c r="G34" s="98">
        <v>7.9</v>
      </c>
      <c r="H34" s="98">
        <v>10.1</v>
      </c>
      <c r="I34" s="82"/>
    </row>
    <row r="35" spans="1:9" ht="17.25" customHeight="1">
      <c r="A35" s="23"/>
      <c r="B35" s="34" t="s">
        <v>60</v>
      </c>
      <c r="C35" s="34" t="s">
        <v>11</v>
      </c>
      <c r="D35" s="133">
        <v>2004</v>
      </c>
      <c r="E35" s="145">
        <v>11.3</v>
      </c>
      <c r="F35" s="27">
        <v>11.1</v>
      </c>
      <c r="G35" s="27">
        <v>11.4</v>
      </c>
      <c r="H35" s="27">
        <v>10.8</v>
      </c>
      <c r="I35" s="82"/>
    </row>
    <row r="36" spans="1:9" ht="17.25" customHeight="1">
      <c r="A36" s="23"/>
      <c r="B36" s="88"/>
      <c r="C36" s="89"/>
      <c r="D36" s="90"/>
      <c r="E36" s="29">
        <f>IF(SUM(E32:E35)&gt;0,LARGE(E32:E35,1)+LARGE(E32:E35,2)+LARGE(E32:E35,3))</f>
        <v>32.3</v>
      </c>
      <c r="F36" s="29">
        <f>IF(SUM(F32:F35)&gt;0,LARGE(F32:F35,1)+LARGE(F32:F35,2)+LARGE(F32:F35,3))</f>
        <v>31.7</v>
      </c>
      <c r="G36" s="29">
        <f>IF(SUM(G32:G35)&gt;0,LARGE(G32:G35,1)+LARGE(G32:G35,2)+LARGE(G32:G35,3))</f>
        <v>30.700000000000003</v>
      </c>
      <c r="H36" s="29">
        <f>IF(SUM(H32:H35)&gt;0,LARGE(H32:H35,1)+LARGE(H32:H35,2)+LARGE(H32:H35,3))</f>
        <v>32.2</v>
      </c>
      <c r="I36" s="30">
        <f>SUM(E36:H36)</f>
        <v>126.9</v>
      </c>
    </row>
    <row r="37" spans="2:9" ht="6.75" customHeight="1">
      <c r="B37" s="88"/>
      <c r="C37" s="89"/>
      <c r="D37" s="90"/>
      <c r="E37" s="29"/>
      <c r="F37" s="29"/>
      <c r="G37" s="29"/>
      <c r="H37" s="29"/>
      <c r="I37" s="30"/>
    </row>
    <row r="38" ht="18" customHeight="1"/>
    <row r="39" ht="18" customHeight="1"/>
    <row r="40" ht="18" customHeight="1"/>
    <row r="41" spans="2:4" ht="15.75">
      <c r="B41" s="99"/>
      <c r="C41" s="100"/>
      <c r="D41" s="101"/>
    </row>
    <row r="42" spans="2:4" ht="15.75">
      <c r="B42" s="99"/>
      <c r="C42" s="100"/>
      <c r="D42" s="101"/>
    </row>
    <row r="43" spans="2:4" ht="15.75">
      <c r="B43" s="99"/>
      <c r="C43" s="100"/>
      <c r="D43" s="101"/>
    </row>
    <row r="44" spans="2:4" ht="15.75">
      <c r="B44" s="99"/>
      <c r="C44" s="100"/>
      <c r="D44" s="101"/>
    </row>
    <row r="45" spans="2:4" ht="15.75">
      <c r="B45" s="99"/>
      <c r="C45" s="100"/>
      <c r="D45" s="101"/>
    </row>
    <row r="46" spans="2:4" ht="15.75">
      <c r="B46" s="99"/>
      <c r="C46" s="100"/>
      <c r="D46" s="101"/>
    </row>
    <row r="47" spans="2:4" ht="15.75">
      <c r="B47" s="99"/>
      <c r="C47" s="100"/>
      <c r="D47" s="101"/>
    </row>
    <row r="48" spans="2:4" ht="15.75">
      <c r="B48" s="99"/>
      <c r="C48" s="100"/>
      <c r="D48" s="101"/>
    </row>
    <row r="49" spans="2:4" ht="15.75">
      <c r="B49" s="99"/>
      <c r="C49" s="100"/>
      <c r="D49" s="101"/>
    </row>
    <row r="50" spans="2:4" ht="15.75">
      <c r="B50" s="99"/>
      <c r="C50" s="100"/>
      <c r="D50" s="101"/>
    </row>
    <row r="51" spans="2:4" ht="15.75">
      <c r="B51" s="99"/>
      <c r="C51" s="100"/>
      <c r="D51" s="101"/>
    </row>
    <row r="52" spans="2:4" ht="15.75">
      <c r="B52" s="99"/>
      <c r="C52" s="100"/>
      <c r="D52" s="101"/>
    </row>
    <row r="53" spans="2:4" ht="15.75">
      <c r="B53" s="99"/>
      <c r="C53" s="100"/>
      <c r="D53" s="101"/>
    </row>
    <row r="54" spans="2:4" ht="15.75">
      <c r="B54" s="99"/>
      <c r="C54" s="100"/>
      <c r="D54" s="101"/>
    </row>
    <row r="55" spans="2:4" ht="15.75">
      <c r="B55" s="99"/>
      <c r="C55" s="100"/>
      <c r="D55" s="101"/>
    </row>
    <row r="56" spans="2:3" ht="15.75">
      <c r="B56" s="99"/>
      <c r="C56" s="100"/>
    </row>
    <row r="57" spans="2:3" ht="15.75">
      <c r="B57" s="99"/>
      <c r="C57" s="100"/>
    </row>
    <row r="58" spans="2:3" ht="15.75">
      <c r="B58" s="99"/>
      <c r="C58" s="115"/>
    </row>
    <row r="59" spans="2:3" ht="15.75">
      <c r="B59" s="99"/>
      <c r="C59" s="115"/>
    </row>
    <row r="60" spans="2:3" ht="15.75">
      <c r="B60" s="99"/>
      <c r="C60" s="115"/>
    </row>
    <row r="61" spans="2:3" ht="15.75">
      <c r="B61" s="99"/>
      <c r="C61" s="115"/>
    </row>
    <row r="62" spans="2:3" ht="15.75">
      <c r="B62" s="99"/>
      <c r="C62" s="115"/>
    </row>
    <row r="63" spans="2:3" ht="15.75">
      <c r="B63" s="99"/>
      <c r="C63" s="115"/>
    </row>
    <row r="64" spans="2:3" ht="15.75">
      <c r="B64" s="99"/>
      <c r="C64" s="115"/>
    </row>
    <row r="65" spans="2:3" ht="15.75">
      <c r="B65" s="99"/>
      <c r="C65" s="115"/>
    </row>
    <row r="66" spans="2:3" ht="15.75">
      <c r="B66" s="99"/>
      <c r="C66" s="115"/>
    </row>
  </sheetData>
  <sheetProtection/>
  <mergeCells count="3">
    <mergeCell ref="A1:I1"/>
    <mergeCell ref="A3:I3"/>
    <mergeCell ref="A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3">
      <selection activeCell="K22" sqref="K22"/>
    </sheetView>
  </sheetViews>
  <sheetFormatPr defaultColWidth="9.00390625" defaultRowHeight="12.75"/>
  <cols>
    <col min="1" max="1" width="3.75390625" style="6" customWidth="1"/>
    <col min="2" max="2" width="15.00390625" style="16" customWidth="1"/>
    <col min="3" max="3" width="11.375" style="6" customWidth="1"/>
    <col min="4" max="4" width="7.125" style="3" customWidth="1"/>
    <col min="5" max="7" width="12.625" style="6" customWidth="1"/>
    <col min="8" max="8" width="12.625" style="11" customWidth="1"/>
    <col min="9" max="9" width="12.125" style="5" customWidth="1"/>
    <col min="10" max="10" width="12.25390625" style="71" customWidth="1"/>
    <col min="11" max="11" width="22.375" style="36" customWidth="1"/>
    <col min="12" max="12" width="16.00390625" style="36" customWidth="1"/>
    <col min="13" max="13" width="14.375" style="36" customWidth="1"/>
    <col min="14" max="14" width="3.25390625" style="73" customWidth="1"/>
    <col min="15" max="16384" width="9.125" style="6" customWidth="1"/>
  </cols>
  <sheetData>
    <row r="1" spans="1:11" ht="33">
      <c r="A1" s="160" t="s">
        <v>70</v>
      </c>
      <c r="B1" s="160"/>
      <c r="C1" s="160"/>
      <c r="D1" s="160"/>
      <c r="E1" s="160"/>
      <c r="F1" s="160"/>
      <c r="G1" s="160"/>
      <c r="H1" s="160"/>
      <c r="I1" s="160"/>
      <c r="K1" s="72"/>
    </row>
    <row r="2" spans="1:9" ht="15.75">
      <c r="A2" s="1"/>
      <c r="B2" s="15"/>
      <c r="C2" s="2"/>
      <c r="E2" s="3"/>
      <c r="F2" s="3"/>
      <c r="G2" s="3"/>
      <c r="H2" s="10"/>
      <c r="I2" s="4"/>
    </row>
    <row r="3" spans="1:9" ht="15.75" customHeight="1">
      <c r="A3" s="160" t="s">
        <v>72</v>
      </c>
      <c r="B3" s="160"/>
      <c r="C3" s="160"/>
      <c r="D3" s="160"/>
      <c r="E3" s="160"/>
      <c r="F3" s="160"/>
      <c r="G3" s="160"/>
      <c r="H3" s="160"/>
      <c r="I3" s="160"/>
    </row>
    <row r="4" spans="1:9" ht="15.75">
      <c r="A4" s="1"/>
      <c r="B4" s="15"/>
      <c r="C4" s="2"/>
      <c r="E4" s="3"/>
      <c r="F4" s="3"/>
      <c r="G4" s="3"/>
      <c r="H4" s="10"/>
      <c r="I4" s="4"/>
    </row>
    <row r="5" spans="1:11" ht="23.25">
      <c r="A5" s="161" t="s">
        <v>34</v>
      </c>
      <c r="B5" s="161"/>
      <c r="C5" s="161"/>
      <c r="D5" s="161"/>
      <c r="E5" s="161"/>
      <c r="F5" s="161"/>
      <c r="G5" s="161"/>
      <c r="H5" s="161"/>
      <c r="I5" s="161"/>
      <c r="K5" s="74"/>
    </row>
    <row r="6" spans="10:11" ht="7.5" customHeight="1">
      <c r="J6" s="76"/>
      <c r="K6" s="77"/>
    </row>
    <row r="7" spans="1:11" ht="15.75">
      <c r="A7" s="19"/>
      <c r="B7"/>
      <c r="C7" s="20"/>
      <c r="D7" s="20"/>
      <c r="E7"/>
      <c r="F7"/>
      <c r="G7"/>
      <c r="H7"/>
      <c r="I7" s="6"/>
      <c r="J7" s="76"/>
      <c r="K7" s="77"/>
    </row>
    <row r="8" spans="1:11" ht="30.75" customHeight="1">
      <c r="A8" s="19"/>
      <c r="B8" s="22"/>
      <c r="C8" s="22"/>
      <c r="D8" s="20"/>
      <c r="E8" s="20"/>
      <c r="F8" s="20"/>
      <c r="G8" s="20"/>
      <c r="H8" s="20"/>
      <c r="I8" s="21" t="s">
        <v>4</v>
      </c>
      <c r="J8" s="76"/>
      <c r="K8" s="78"/>
    </row>
    <row r="9" spans="1:11" ht="11.25" customHeight="1">
      <c r="A9" s="19"/>
      <c r="B9" s="79"/>
      <c r="C9" s="80"/>
      <c r="D9" s="81"/>
      <c r="E9" s="28"/>
      <c r="F9" s="28"/>
      <c r="G9" s="28"/>
      <c r="H9" s="28"/>
      <c r="I9" s="82"/>
      <c r="J9" s="76"/>
      <c r="K9" s="78"/>
    </row>
    <row r="10" spans="1:13" ht="17.25" customHeight="1">
      <c r="A10" s="23" t="s">
        <v>5</v>
      </c>
      <c r="B10" s="38" t="s">
        <v>14</v>
      </c>
      <c r="C10" s="36"/>
      <c r="D10" s="40"/>
      <c r="E10" s="28"/>
      <c r="F10" s="28"/>
      <c r="G10" s="28"/>
      <c r="H10" s="28"/>
      <c r="I10" s="82"/>
      <c r="J10" s="39"/>
      <c r="K10" s="77"/>
      <c r="L10" s="85"/>
      <c r="M10" s="85"/>
    </row>
    <row r="11" spans="1:14" ht="17.25" customHeight="1">
      <c r="A11" s="23"/>
      <c r="B11" s="34" t="s">
        <v>38</v>
      </c>
      <c r="C11" s="34" t="s">
        <v>21</v>
      </c>
      <c r="D11" s="133">
        <v>2005</v>
      </c>
      <c r="E11" s="27">
        <v>11.6</v>
      </c>
      <c r="F11" s="27">
        <v>7.7</v>
      </c>
      <c r="G11" s="27">
        <v>12.1</v>
      </c>
      <c r="H11" s="27">
        <v>11.9</v>
      </c>
      <c r="I11" s="82"/>
      <c r="J11" s="86"/>
      <c r="K11" s="74"/>
      <c r="N11" s="86"/>
    </row>
    <row r="12" spans="1:14" ht="17.25" customHeight="1">
      <c r="A12" s="23"/>
      <c r="B12" s="34" t="s">
        <v>39</v>
      </c>
      <c r="C12" s="34" t="s">
        <v>15</v>
      </c>
      <c r="D12" s="133">
        <v>2005</v>
      </c>
      <c r="E12" s="27">
        <v>11.4</v>
      </c>
      <c r="F12" s="27">
        <v>10.23</v>
      </c>
      <c r="G12" s="27">
        <v>10.3</v>
      </c>
      <c r="H12" s="27">
        <v>11.8</v>
      </c>
      <c r="I12" s="82"/>
      <c r="J12" s="86"/>
      <c r="K12" s="74"/>
      <c r="N12" s="86"/>
    </row>
    <row r="13" spans="1:14" ht="17.25" customHeight="1">
      <c r="A13" s="23"/>
      <c r="B13" s="34" t="s">
        <v>67</v>
      </c>
      <c r="C13" s="34" t="s">
        <v>52</v>
      </c>
      <c r="D13" s="133">
        <v>2002</v>
      </c>
      <c r="E13" s="27">
        <v>11.6</v>
      </c>
      <c r="F13" s="27">
        <v>9.63</v>
      </c>
      <c r="G13" s="27">
        <v>9.6</v>
      </c>
      <c r="H13" s="27">
        <v>10.9</v>
      </c>
      <c r="I13" s="82"/>
      <c r="J13" s="86"/>
      <c r="K13" s="74"/>
      <c r="N13" s="86"/>
    </row>
    <row r="14" spans="1:13" ht="17.25" customHeight="1">
      <c r="A14" s="23"/>
      <c r="B14" s="34" t="s">
        <v>68</v>
      </c>
      <c r="C14" s="34" t="s">
        <v>66</v>
      </c>
      <c r="D14" s="133">
        <v>2000</v>
      </c>
      <c r="E14" s="98">
        <v>13</v>
      </c>
      <c r="F14" s="98">
        <v>9.9</v>
      </c>
      <c r="G14" s="98">
        <v>9.8</v>
      </c>
      <c r="H14" s="98">
        <v>12.05</v>
      </c>
      <c r="I14" s="82"/>
      <c r="K14" s="77"/>
      <c r="L14" s="75"/>
      <c r="M14" s="76"/>
    </row>
    <row r="15" spans="1:13" ht="17.25" customHeight="1">
      <c r="A15" s="23"/>
      <c r="B15" s="34"/>
      <c r="C15" s="34"/>
      <c r="D15" s="133"/>
      <c r="E15" s="27"/>
      <c r="F15" s="27"/>
      <c r="G15" s="27"/>
      <c r="H15" s="27"/>
      <c r="I15" s="82"/>
      <c r="K15" s="77"/>
      <c r="L15" s="75"/>
      <c r="M15" s="87"/>
    </row>
    <row r="16" spans="1:11" ht="17.25" customHeight="1">
      <c r="A16" s="23"/>
      <c r="B16" s="88"/>
      <c r="C16" s="89"/>
      <c r="D16" s="90"/>
      <c r="E16" s="29">
        <f>IF(SUM(E11:E15)&gt;0,LARGE(E11:E15,1)+LARGE(E11:E15,2)+LARGE(E11:E15,3))-0.2</f>
        <v>36</v>
      </c>
      <c r="F16" s="29">
        <f>IF(SUM(F11:F15)&gt;0,LARGE(F11:F15,1)+LARGE(F11:F15,2)+LARGE(F11:F15,3))-F13+F11</f>
        <v>27.830000000000002</v>
      </c>
      <c r="G16" s="29">
        <f>IF(SUM(G11:G15)&gt;0,LARGE(G11:G15,1)+LARGE(G11:G15,2)+LARGE(G11:G15,3))</f>
        <v>32.2</v>
      </c>
      <c r="H16" s="29">
        <f>IF(SUM(H11:H15)&gt;0,LARGE(H11:H15,1)+LARGE(H11:H15,2)+LARGE(H11:H15,3))</f>
        <v>35.75</v>
      </c>
      <c r="I16" s="30">
        <f>SUM(E16:H16)</f>
        <v>131.78</v>
      </c>
      <c r="K16" s="78"/>
    </row>
    <row r="17" spans="1:11" ht="8.25" customHeight="1">
      <c r="A17" s="19"/>
      <c r="B17" s="79"/>
      <c r="C17" s="80"/>
      <c r="D17" s="81"/>
      <c r="E17" s="28"/>
      <c r="F17" s="28"/>
      <c r="G17" s="28"/>
      <c r="H17" s="28"/>
      <c r="I17" s="82"/>
      <c r="J17" s="85"/>
      <c r="K17" s="73"/>
    </row>
    <row r="18" spans="1:11" ht="17.25" customHeight="1">
      <c r="A18" s="23" t="s">
        <v>6</v>
      </c>
      <c r="B18" s="38" t="s">
        <v>54</v>
      </c>
      <c r="C18" s="36"/>
      <c r="D18" s="40"/>
      <c r="E18" s="28"/>
      <c r="F18" s="28"/>
      <c r="G18" s="28"/>
      <c r="H18" s="28"/>
      <c r="I18" s="82"/>
      <c r="J18" s="78"/>
      <c r="K18" s="78"/>
    </row>
    <row r="19" spans="1:11" ht="17.25" customHeight="1">
      <c r="A19" s="23"/>
      <c r="B19" s="34" t="s">
        <v>73</v>
      </c>
      <c r="C19" s="34" t="s">
        <v>75</v>
      </c>
      <c r="D19" s="133">
        <v>2001</v>
      </c>
      <c r="E19" s="27"/>
      <c r="F19" s="27">
        <v>3.75</v>
      </c>
      <c r="G19" s="27"/>
      <c r="H19" s="27"/>
      <c r="I19" s="82"/>
      <c r="J19" s="78"/>
      <c r="K19" s="78"/>
    </row>
    <row r="20" spans="1:11" ht="17.25" customHeight="1">
      <c r="A20" s="23"/>
      <c r="B20" s="34" t="s">
        <v>53</v>
      </c>
      <c r="C20" s="34" t="s">
        <v>9</v>
      </c>
      <c r="D20" s="133">
        <v>1998</v>
      </c>
      <c r="E20" s="27">
        <v>11.7</v>
      </c>
      <c r="F20" s="27">
        <v>7.2</v>
      </c>
      <c r="G20" s="27">
        <v>9.5</v>
      </c>
      <c r="H20" s="27">
        <v>10.3</v>
      </c>
      <c r="I20" s="82"/>
      <c r="J20" s="78"/>
      <c r="K20" s="78"/>
    </row>
    <row r="21" spans="1:11" ht="17.25" customHeight="1">
      <c r="A21" s="23"/>
      <c r="B21" s="34" t="s">
        <v>56</v>
      </c>
      <c r="C21" s="34" t="s">
        <v>57</v>
      </c>
      <c r="D21" s="133">
        <v>2001</v>
      </c>
      <c r="E21" s="27">
        <v>12.2</v>
      </c>
      <c r="F21" s="27">
        <v>10.07</v>
      </c>
      <c r="G21" s="27">
        <v>10</v>
      </c>
      <c r="H21" s="27">
        <v>12.1</v>
      </c>
      <c r="I21" s="82"/>
      <c r="J21" s="78"/>
      <c r="K21" s="78"/>
    </row>
    <row r="22" spans="1:11" ht="17.25" customHeight="1">
      <c r="A22" s="23"/>
      <c r="B22" s="34" t="s">
        <v>58</v>
      </c>
      <c r="C22" s="34" t="s">
        <v>10</v>
      </c>
      <c r="D22" s="133">
        <v>1998</v>
      </c>
      <c r="E22" s="98">
        <v>11.4</v>
      </c>
      <c r="F22" s="98">
        <v>6.57</v>
      </c>
      <c r="G22" s="98">
        <v>10.8</v>
      </c>
      <c r="H22" s="98">
        <v>10.2</v>
      </c>
      <c r="I22" s="82"/>
      <c r="K22" s="91"/>
    </row>
    <row r="23" spans="1:9" ht="17.25" customHeight="1">
      <c r="A23" s="23"/>
      <c r="B23" s="34" t="s">
        <v>59</v>
      </c>
      <c r="C23" s="34" t="s">
        <v>26</v>
      </c>
      <c r="D23" s="133">
        <v>2003</v>
      </c>
      <c r="E23" s="27">
        <v>7.9</v>
      </c>
      <c r="F23" s="27"/>
      <c r="G23" s="27">
        <v>10.8</v>
      </c>
      <c r="H23" s="27">
        <v>8.16</v>
      </c>
      <c r="I23" s="82"/>
    </row>
    <row r="24" spans="1:9" ht="17.25" customHeight="1">
      <c r="A24" s="23"/>
      <c r="B24" s="88"/>
      <c r="C24" s="89"/>
      <c r="D24" s="90"/>
      <c r="E24" s="29">
        <f>IF(SUM(E19:E23)&gt;0,LARGE(E19:E23,1)+LARGE(E19:E23,2)+LARGE(E19:E23,3))</f>
        <v>35.3</v>
      </c>
      <c r="F24" s="29">
        <f>IF(SUM(F19:F23)&gt;0,LARGE(F19:F23,1)+LARGE(F19:F23,2)+LARGE(F19:F23,3))</f>
        <v>23.84</v>
      </c>
      <c r="G24" s="29">
        <f>IF(SUM(G19:G23)&gt;0,LARGE(G19:G23,1)+LARGE(G19:G23,2)+LARGE(G19:G23,3))</f>
        <v>31.6</v>
      </c>
      <c r="H24" s="29">
        <f>IF(SUM(H19:H23)&gt;0,LARGE(H19:H23,1)+LARGE(H19:H23,2)+LARGE(H19:H23,3))</f>
        <v>32.599999999999994</v>
      </c>
      <c r="I24" s="30">
        <f>SUM(E24:H24)</f>
        <v>123.34</v>
      </c>
    </row>
    <row r="25" spans="1:9" ht="10.5" customHeight="1">
      <c r="A25" s="19"/>
      <c r="B25" s="79"/>
      <c r="C25" s="80"/>
      <c r="D25" s="81"/>
      <c r="E25" s="28"/>
      <c r="F25" s="28"/>
      <c r="G25" s="28"/>
      <c r="H25" s="28"/>
      <c r="I25" s="82"/>
    </row>
    <row r="26" spans="1:10" ht="17.25" customHeight="1">
      <c r="A26" s="23" t="s">
        <v>7</v>
      </c>
      <c r="B26" s="38" t="s">
        <v>13</v>
      </c>
      <c r="C26" s="36"/>
      <c r="D26" s="40"/>
      <c r="E26" s="28"/>
      <c r="F26" s="28"/>
      <c r="G26" s="28"/>
      <c r="H26" s="28"/>
      <c r="I26" s="82"/>
      <c r="J26" s="76"/>
    </row>
    <row r="27" spans="1:9" ht="17.25" customHeight="1">
      <c r="A27" s="23"/>
      <c r="B27" s="34" t="s">
        <v>42</v>
      </c>
      <c r="C27" s="34" t="s">
        <v>26</v>
      </c>
      <c r="D27" s="133">
        <v>2004</v>
      </c>
      <c r="E27" s="27">
        <v>11.2</v>
      </c>
      <c r="F27" s="27">
        <v>9.03</v>
      </c>
      <c r="G27" s="27">
        <v>9.5</v>
      </c>
      <c r="H27" s="27">
        <v>10.1</v>
      </c>
      <c r="I27" s="82"/>
    </row>
    <row r="28" spans="1:11" ht="17.25" customHeight="1">
      <c r="A28" s="23"/>
      <c r="B28" s="34" t="s">
        <v>46</v>
      </c>
      <c r="C28" s="34" t="s">
        <v>18</v>
      </c>
      <c r="D28" s="133">
        <v>2003</v>
      </c>
      <c r="E28" s="27">
        <v>10.1</v>
      </c>
      <c r="F28" s="27">
        <v>8.95</v>
      </c>
      <c r="G28" s="27">
        <v>8.5</v>
      </c>
      <c r="H28" s="27">
        <v>8.3</v>
      </c>
      <c r="I28" s="82"/>
      <c r="K28" s="91"/>
    </row>
    <row r="29" spans="1:11" ht="17.25" customHeight="1">
      <c r="A29" s="23"/>
      <c r="B29" s="34" t="s">
        <v>44</v>
      </c>
      <c r="C29" s="34" t="s">
        <v>45</v>
      </c>
      <c r="D29" s="133">
        <v>2003</v>
      </c>
      <c r="E29" s="27">
        <v>11.8</v>
      </c>
      <c r="F29" s="27">
        <v>6.83</v>
      </c>
      <c r="G29" s="27">
        <v>9.9</v>
      </c>
      <c r="H29" s="27">
        <v>9.85</v>
      </c>
      <c r="I29" s="82"/>
      <c r="K29" s="91"/>
    </row>
    <row r="30" spans="1:9" ht="17.25" customHeight="1">
      <c r="A30" s="23"/>
      <c r="B30" s="34" t="s">
        <v>27</v>
      </c>
      <c r="C30" s="34" t="s">
        <v>23</v>
      </c>
      <c r="D30" s="133">
        <v>2004</v>
      </c>
      <c r="E30" s="98">
        <v>10.07</v>
      </c>
      <c r="F30" s="98">
        <v>9.6</v>
      </c>
      <c r="G30" s="98">
        <v>7.5</v>
      </c>
      <c r="H30" s="98">
        <v>9.8</v>
      </c>
      <c r="I30" s="82"/>
    </row>
    <row r="31" spans="1:9" ht="17.25" customHeight="1">
      <c r="A31" s="23"/>
      <c r="B31" s="34"/>
      <c r="C31" s="9"/>
      <c r="D31" s="133"/>
      <c r="E31" s="27"/>
      <c r="F31" s="27"/>
      <c r="G31" s="27"/>
      <c r="H31" s="27"/>
      <c r="I31" s="82"/>
    </row>
    <row r="32" spans="1:9" ht="17.25" customHeight="1">
      <c r="A32" s="19"/>
      <c r="B32" s="88"/>
      <c r="C32" s="89"/>
      <c r="D32" s="90"/>
      <c r="E32" s="29">
        <f>IF(SUM(E27:E31)&gt;0,LARGE(E27:E31,1)+LARGE(E27:E31,2)+LARGE(E27:E31,3))</f>
        <v>33.1</v>
      </c>
      <c r="F32" s="29">
        <f>IF(SUM(F27:F31)&gt;0,LARGE(F27:F31,1)+LARGE(F27:F31,2)+LARGE(F27:F31,3))</f>
        <v>27.58</v>
      </c>
      <c r="G32" s="29">
        <f>IF(SUM(G27:G31)&gt;0,LARGE(G27:G31,1)+LARGE(G27:G31,2)+LARGE(G27:G31,3))</f>
        <v>27.9</v>
      </c>
      <c r="H32" s="29">
        <f>IF(SUM(H27:H31)&gt;0,LARGE(H27:H31,1)+LARGE(H27:H31,2)+LARGE(H27:H31,3))</f>
        <v>29.75</v>
      </c>
      <c r="I32" s="30">
        <f>SUM(E32:H32)</f>
        <v>118.33</v>
      </c>
    </row>
    <row r="33" spans="1:9" ht="6" customHeight="1">
      <c r="A33" s="19"/>
      <c r="B33" s="79"/>
      <c r="C33" s="80"/>
      <c r="D33" s="81"/>
      <c r="E33" s="28"/>
      <c r="F33" s="28"/>
      <c r="G33" s="28"/>
      <c r="H33" s="28"/>
      <c r="I33" s="82"/>
    </row>
    <row r="34" spans="1:14" s="7" customFormat="1" ht="17.25" customHeight="1">
      <c r="A34" s="116"/>
      <c r="B34" s="83"/>
      <c r="C34" s="84"/>
      <c r="D34" s="90"/>
      <c r="E34" s="105"/>
      <c r="F34" s="105"/>
      <c r="G34" s="105"/>
      <c r="H34" s="105"/>
      <c r="I34" s="82"/>
      <c r="J34" s="71"/>
      <c r="K34" s="36"/>
      <c r="L34" s="36"/>
      <c r="M34" s="36"/>
      <c r="N34" s="73"/>
    </row>
    <row r="35" spans="1:14" s="7" customFormat="1" ht="17.25" customHeight="1">
      <c r="A35" s="116"/>
      <c r="B35" s="117"/>
      <c r="C35" s="118"/>
      <c r="D35" s="119"/>
      <c r="E35" s="120"/>
      <c r="F35" s="120"/>
      <c r="G35" s="120"/>
      <c r="H35" s="120"/>
      <c r="I35" s="82"/>
      <c r="J35" s="71"/>
      <c r="K35" s="36"/>
      <c r="L35" s="36"/>
      <c r="M35" s="36"/>
      <c r="N35" s="73"/>
    </row>
    <row r="36" spans="1:14" s="122" customFormat="1" ht="17.25" customHeight="1">
      <c r="A36" s="121"/>
      <c r="E36" s="120"/>
      <c r="F36" s="120"/>
      <c r="G36" s="120"/>
      <c r="H36" s="120"/>
      <c r="I36" s="82"/>
      <c r="J36" s="93"/>
      <c r="K36" s="94"/>
      <c r="L36" s="95"/>
      <c r="M36" s="95"/>
      <c r="N36" s="96"/>
    </row>
    <row r="37" spans="1:14" s="7" customFormat="1" ht="17.25" customHeight="1">
      <c r="A37" s="116"/>
      <c r="E37" s="126"/>
      <c r="F37" s="126"/>
      <c r="G37" s="126"/>
      <c r="H37" s="126"/>
      <c r="I37" s="82"/>
      <c r="J37" s="71"/>
      <c r="K37" s="36"/>
      <c r="L37" s="36"/>
      <c r="M37" s="36"/>
      <c r="N37" s="73"/>
    </row>
    <row r="38" spans="1:14" s="7" customFormat="1" ht="17.25" customHeight="1">
      <c r="A38" s="116"/>
      <c r="E38" s="120"/>
      <c r="F38" s="120"/>
      <c r="G38" s="120"/>
      <c r="H38" s="120"/>
      <c r="I38" s="82"/>
      <c r="J38" s="71"/>
      <c r="K38" s="36"/>
      <c r="L38" s="36"/>
      <c r="M38" s="36"/>
      <c r="N38" s="73"/>
    </row>
    <row r="39" spans="1:14" s="7" customFormat="1" ht="17.25" customHeight="1">
      <c r="A39" s="116"/>
      <c r="E39" s="29"/>
      <c r="F39" s="29"/>
      <c r="G39" s="29"/>
      <c r="H39" s="29"/>
      <c r="I39" s="30"/>
      <c r="J39" s="71"/>
      <c r="K39" s="36"/>
      <c r="L39" s="36"/>
      <c r="M39" s="36"/>
      <c r="N39" s="73"/>
    </row>
    <row r="40" spans="5:14" s="7" customFormat="1" ht="6.75" customHeight="1">
      <c r="E40" s="29"/>
      <c r="F40" s="29"/>
      <c r="G40" s="29"/>
      <c r="H40" s="29"/>
      <c r="I40" s="30"/>
      <c r="J40" s="71"/>
      <c r="K40" s="36"/>
      <c r="L40" s="36"/>
      <c r="M40" s="36"/>
      <c r="N40" s="73"/>
    </row>
    <row r="41" spans="1:14" s="7" customFormat="1" ht="17.25" customHeight="1">
      <c r="A41" s="116"/>
      <c r="B41" s="33"/>
      <c r="C41" s="33"/>
      <c r="D41" s="143"/>
      <c r="E41" s="105"/>
      <c r="F41" s="105"/>
      <c r="G41" s="105"/>
      <c r="H41" s="105"/>
      <c r="I41" s="82"/>
      <c r="J41" s="71"/>
      <c r="K41" s="36"/>
      <c r="L41" s="36"/>
      <c r="M41" s="36"/>
      <c r="N41" s="73"/>
    </row>
    <row r="42" spans="1:14" s="7" customFormat="1" ht="17.25" customHeight="1">
      <c r="A42" s="116"/>
      <c r="B42" s="144"/>
      <c r="C42" s="33"/>
      <c r="D42" s="33"/>
      <c r="E42" s="120"/>
      <c r="F42" s="120"/>
      <c r="G42" s="120"/>
      <c r="H42" s="120"/>
      <c r="I42" s="82"/>
      <c r="J42" s="71"/>
      <c r="K42" s="36"/>
      <c r="L42" s="36"/>
      <c r="M42" s="36"/>
      <c r="N42" s="73"/>
    </row>
    <row r="43" spans="1:14" s="7" customFormat="1" ht="17.25" customHeight="1">
      <c r="A43" s="116"/>
      <c r="E43" s="120"/>
      <c r="F43" s="120"/>
      <c r="G43" s="120"/>
      <c r="H43" s="120"/>
      <c r="I43" s="82"/>
      <c r="J43" s="71"/>
      <c r="K43" s="36"/>
      <c r="L43" s="36"/>
      <c r="M43" s="36"/>
      <c r="N43" s="73"/>
    </row>
    <row r="44" spans="1:14" s="7" customFormat="1" ht="17.25" customHeight="1">
      <c r="A44" s="116"/>
      <c r="E44" s="126"/>
      <c r="F44" s="126"/>
      <c r="G44" s="126"/>
      <c r="H44" s="126"/>
      <c r="I44" s="82"/>
      <c r="J44" s="76"/>
      <c r="K44" s="36"/>
      <c r="L44" s="36"/>
      <c r="M44" s="36"/>
      <c r="N44" s="73"/>
    </row>
    <row r="45" spans="1:14" s="7" customFormat="1" ht="17.25" customHeight="1">
      <c r="A45" s="116"/>
      <c r="E45" s="120"/>
      <c r="F45" s="120"/>
      <c r="G45" s="120"/>
      <c r="H45" s="120"/>
      <c r="I45" s="82"/>
      <c r="J45" s="76"/>
      <c r="K45" s="36"/>
      <c r="L45" s="36"/>
      <c r="M45" s="36"/>
      <c r="N45" s="73"/>
    </row>
    <row r="46" spans="1:14" s="7" customFormat="1" ht="17.25" customHeight="1">
      <c r="A46" s="127"/>
      <c r="E46" s="29"/>
      <c r="F46" s="29"/>
      <c r="G46" s="29"/>
      <c r="H46" s="29"/>
      <c r="I46" s="30"/>
      <c r="J46" s="102"/>
      <c r="K46" s="103"/>
      <c r="L46" s="36"/>
      <c r="M46" s="36"/>
      <c r="N46" s="73"/>
    </row>
    <row r="47" spans="5:14" s="7" customFormat="1" ht="6.75" customHeight="1">
      <c r="E47" s="105"/>
      <c r="F47" s="105"/>
      <c r="G47" s="105"/>
      <c r="H47" s="105"/>
      <c r="I47" s="82"/>
      <c r="J47" s="76"/>
      <c r="K47" s="36"/>
      <c r="L47" s="36"/>
      <c r="M47" s="36"/>
      <c r="N47" s="73"/>
    </row>
    <row r="48" spans="1:14" s="7" customFormat="1" ht="17.25" customHeight="1">
      <c r="A48" s="116"/>
      <c r="B48" s="83"/>
      <c r="C48" s="84"/>
      <c r="D48" s="90"/>
      <c r="E48" s="105"/>
      <c r="F48" s="105"/>
      <c r="G48" s="105"/>
      <c r="H48" s="105"/>
      <c r="I48" s="82"/>
      <c r="J48" s="76"/>
      <c r="K48" s="36"/>
      <c r="L48" s="36"/>
      <c r="M48" s="36"/>
      <c r="N48" s="73"/>
    </row>
    <row r="49" spans="1:14" s="7" customFormat="1" ht="17.25" customHeight="1">
      <c r="A49" s="116"/>
      <c r="B49" s="117"/>
      <c r="C49" s="118"/>
      <c r="D49" s="119"/>
      <c r="E49" s="120"/>
      <c r="F49" s="120"/>
      <c r="G49" s="120"/>
      <c r="H49" s="120"/>
      <c r="I49" s="82"/>
      <c r="J49" s="76"/>
      <c r="K49" s="36"/>
      <c r="L49" s="36"/>
      <c r="M49" s="36"/>
      <c r="N49" s="73"/>
    </row>
    <row r="50" spans="1:14" s="7" customFormat="1" ht="17.25" customHeight="1">
      <c r="A50" s="116"/>
      <c r="B50" s="117"/>
      <c r="C50" s="118"/>
      <c r="D50" s="119"/>
      <c r="E50" s="120"/>
      <c r="F50" s="120"/>
      <c r="G50" s="120"/>
      <c r="H50" s="120"/>
      <c r="I50" s="82"/>
      <c r="J50" s="76"/>
      <c r="K50" s="36"/>
      <c r="L50" s="36"/>
      <c r="M50" s="36"/>
      <c r="N50" s="73"/>
    </row>
    <row r="51" spans="1:14" s="7" customFormat="1" ht="17.25" customHeight="1">
      <c r="A51" s="116"/>
      <c r="B51" s="123"/>
      <c r="C51" s="124"/>
      <c r="D51" s="125"/>
      <c r="E51" s="126"/>
      <c r="F51" s="126"/>
      <c r="G51" s="126"/>
      <c r="H51" s="126"/>
      <c r="I51" s="82"/>
      <c r="J51" s="71"/>
      <c r="K51" s="36"/>
      <c r="L51" s="36"/>
      <c r="M51" s="36"/>
      <c r="N51" s="73"/>
    </row>
    <row r="52" spans="1:14" s="7" customFormat="1" ht="17.25" customHeight="1">
      <c r="A52" s="116"/>
      <c r="B52" s="117"/>
      <c r="C52" s="118"/>
      <c r="D52" s="119"/>
      <c r="E52" s="120"/>
      <c r="F52" s="120"/>
      <c r="G52" s="120"/>
      <c r="H52" s="120"/>
      <c r="I52" s="82"/>
      <c r="J52" s="71"/>
      <c r="K52" s="36"/>
      <c r="L52" s="36"/>
      <c r="M52" s="36"/>
      <c r="N52" s="73"/>
    </row>
    <row r="53" spans="1:14" s="7" customFormat="1" ht="17.25" customHeight="1">
      <c r="A53" s="127"/>
      <c r="B53" s="88"/>
      <c r="C53" s="89"/>
      <c r="D53" s="90"/>
      <c r="E53" s="29"/>
      <c r="F53" s="29"/>
      <c r="G53" s="29"/>
      <c r="H53" s="29"/>
      <c r="I53" s="30"/>
      <c r="J53" s="71"/>
      <c r="K53" s="36"/>
      <c r="L53" s="36"/>
      <c r="M53" s="36"/>
      <c r="N53" s="73"/>
    </row>
    <row r="54" spans="2:14" s="7" customFormat="1" ht="17.25" customHeight="1">
      <c r="B54" s="88"/>
      <c r="C54" s="89"/>
      <c r="D54" s="90"/>
      <c r="E54" s="105"/>
      <c r="F54" s="105"/>
      <c r="G54" s="105"/>
      <c r="H54" s="105"/>
      <c r="I54" s="82"/>
      <c r="J54" s="71"/>
      <c r="K54" s="36"/>
      <c r="L54" s="36"/>
      <c r="M54" s="36"/>
      <c r="N54" s="73"/>
    </row>
    <row r="55" spans="1:14" s="7" customFormat="1" ht="17.25" customHeight="1">
      <c r="A55" s="116"/>
      <c r="B55" s="83"/>
      <c r="C55" s="84"/>
      <c r="D55" s="90"/>
      <c r="E55" s="105"/>
      <c r="F55" s="105"/>
      <c r="G55" s="105"/>
      <c r="H55" s="105"/>
      <c r="I55" s="82"/>
      <c r="J55" s="71"/>
      <c r="K55" s="103"/>
      <c r="L55" s="36"/>
      <c r="M55" s="36"/>
      <c r="N55" s="73"/>
    </row>
    <row r="56" spans="1:14" s="7" customFormat="1" ht="17.25" customHeight="1">
      <c r="A56" s="116"/>
      <c r="B56" s="117"/>
      <c r="C56" s="118"/>
      <c r="D56" s="119"/>
      <c r="E56" s="120"/>
      <c r="F56" s="120"/>
      <c r="G56" s="120"/>
      <c r="H56" s="120"/>
      <c r="I56" s="82"/>
      <c r="J56" s="71"/>
      <c r="K56" s="36"/>
      <c r="L56" s="36"/>
      <c r="M56" s="36"/>
      <c r="N56" s="73"/>
    </row>
    <row r="57" spans="1:14" s="7" customFormat="1" ht="17.25" customHeight="1">
      <c r="A57" s="116"/>
      <c r="B57" s="117"/>
      <c r="C57" s="118"/>
      <c r="D57" s="119"/>
      <c r="E57" s="120"/>
      <c r="F57" s="120"/>
      <c r="G57" s="120"/>
      <c r="H57" s="120"/>
      <c r="I57" s="82"/>
      <c r="J57" s="71"/>
      <c r="K57" s="36"/>
      <c r="L57" s="36"/>
      <c r="M57" s="36"/>
      <c r="N57" s="73"/>
    </row>
    <row r="58" spans="1:14" s="7" customFormat="1" ht="17.25" customHeight="1">
      <c r="A58" s="116"/>
      <c r="B58" s="123"/>
      <c r="C58" s="124"/>
      <c r="D58" s="125"/>
      <c r="E58" s="126"/>
      <c r="F58" s="126"/>
      <c r="G58" s="126"/>
      <c r="H58" s="126"/>
      <c r="I58" s="82"/>
      <c r="J58" s="71"/>
      <c r="K58" s="36"/>
      <c r="L58" s="36"/>
      <c r="M58" s="36"/>
      <c r="N58" s="73"/>
    </row>
    <row r="59" spans="1:14" s="7" customFormat="1" ht="17.25" customHeight="1">
      <c r="A59" s="116"/>
      <c r="B59" s="117"/>
      <c r="C59" s="118"/>
      <c r="D59" s="119"/>
      <c r="E59" s="120"/>
      <c r="F59" s="120"/>
      <c r="G59" s="120"/>
      <c r="H59" s="120"/>
      <c r="I59" s="82"/>
      <c r="J59" s="71"/>
      <c r="K59" s="36"/>
      <c r="L59" s="75"/>
      <c r="M59" s="76"/>
      <c r="N59" s="73"/>
    </row>
    <row r="60" spans="1:14" s="7" customFormat="1" ht="17.25" customHeight="1">
      <c r="A60" s="127"/>
      <c r="B60" s="88"/>
      <c r="C60" s="89"/>
      <c r="D60" s="90"/>
      <c r="E60" s="29"/>
      <c r="F60" s="29"/>
      <c r="G60" s="29"/>
      <c r="H60" s="29"/>
      <c r="I60" s="30"/>
      <c r="J60" s="71"/>
      <c r="K60" s="36"/>
      <c r="L60" s="36"/>
      <c r="M60" s="36"/>
      <c r="N60" s="73"/>
    </row>
    <row r="61" spans="2:14" s="7" customFormat="1" ht="17.25" customHeight="1">
      <c r="B61" s="106"/>
      <c r="C61" s="107"/>
      <c r="D61" s="108"/>
      <c r="H61" s="128"/>
      <c r="I61" s="129"/>
      <c r="J61" s="71"/>
      <c r="K61" s="36"/>
      <c r="L61" s="36"/>
      <c r="M61" s="36"/>
      <c r="N61" s="73"/>
    </row>
    <row r="62" spans="1:14" s="7" customFormat="1" ht="17.25" customHeight="1">
      <c r="A62" s="116"/>
      <c r="B62" s="83"/>
      <c r="C62" s="84"/>
      <c r="D62" s="90"/>
      <c r="E62" s="105"/>
      <c r="F62" s="105"/>
      <c r="G62" s="105"/>
      <c r="H62" s="105"/>
      <c r="I62" s="82"/>
      <c r="J62" s="71"/>
      <c r="K62" s="36"/>
      <c r="L62" s="36"/>
      <c r="M62" s="36"/>
      <c r="N62" s="73"/>
    </row>
    <row r="63" spans="1:14" s="7" customFormat="1" ht="17.25" customHeight="1">
      <c r="A63" s="116"/>
      <c r="B63" s="117"/>
      <c r="C63" s="118"/>
      <c r="D63" s="119"/>
      <c r="E63" s="120"/>
      <c r="F63" s="120"/>
      <c r="G63" s="120"/>
      <c r="H63" s="120"/>
      <c r="I63" s="82"/>
      <c r="J63" s="71"/>
      <c r="K63" s="36"/>
      <c r="L63" s="36"/>
      <c r="M63" s="36"/>
      <c r="N63" s="73"/>
    </row>
    <row r="64" spans="1:14" s="7" customFormat="1" ht="17.25" customHeight="1">
      <c r="A64" s="116"/>
      <c r="B64" s="117"/>
      <c r="C64" s="118"/>
      <c r="D64" s="119"/>
      <c r="E64" s="120"/>
      <c r="F64" s="120"/>
      <c r="G64" s="120"/>
      <c r="H64" s="120"/>
      <c r="I64" s="82"/>
      <c r="J64" s="71"/>
      <c r="K64" s="36"/>
      <c r="L64" s="36"/>
      <c r="M64" s="36"/>
      <c r="N64" s="73"/>
    </row>
    <row r="65" spans="1:14" s="7" customFormat="1" ht="17.25" customHeight="1">
      <c r="A65" s="116"/>
      <c r="B65" s="123"/>
      <c r="C65" s="124"/>
      <c r="D65" s="125"/>
      <c r="E65" s="126"/>
      <c r="F65" s="126"/>
      <c r="G65" s="126"/>
      <c r="H65" s="126"/>
      <c r="I65" s="82"/>
      <c r="J65" s="71"/>
      <c r="K65" s="36"/>
      <c r="L65" s="36"/>
      <c r="M65" s="36"/>
      <c r="N65" s="73"/>
    </row>
    <row r="66" spans="1:14" s="7" customFormat="1" ht="17.25" customHeight="1">
      <c r="A66" s="127"/>
      <c r="B66" s="117"/>
      <c r="C66" s="118"/>
      <c r="D66" s="119"/>
      <c r="E66" s="120"/>
      <c r="F66" s="120"/>
      <c r="G66" s="120"/>
      <c r="H66" s="120"/>
      <c r="I66" s="82"/>
      <c r="J66" s="71"/>
      <c r="K66" s="36"/>
      <c r="L66" s="36"/>
      <c r="M66" s="36"/>
      <c r="N66" s="73"/>
    </row>
    <row r="67" spans="2:14" s="7" customFormat="1" ht="17.25" customHeight="1">
      <c r="B67" s="106"/>
      <c r="C67" s="107"/>
      <c r="D67" s="108"/>
      <c r="E67" s="29"/>
      <c r="F67" s="29"/>
      <c r="G67" s="29"/>
      <c r="H67" s="29"/>
      <c r="I67" s="30"/>
      <c r="J67" s="71"/>
      <c r="K67" s="36"/>
      <c r="L67" s="36"/>
      <c r="M67" s="36"/>
      <c r="N67" s="73"/>
    </row>
    <row r="68" spans="2:14" s="7" customFormat="1" ht="17.25" customHeight="1">
      <c r="B68" s="88"/>
      <c r="C68" s="89"/>
      <c r="D68" s="90"/>
      <c r="E68" s="105"/>
      <c r="F68" s="105"/>
      <c r="G68" s="105"/>
      <c r="H68" s="105"/>
      <c r="I68" s="82"/>
      <c r="J68" s="71"/>
      <c r="K68" s="36"/>
      <c r="L68" s="36"/>
      <c r="M68" s="36"/>
      <c r="N68" s="73"/>
    </row>
    <row r="69" spans="1:14" s="7" customFormat="1" ht="17.25" customHeight="1">
      <c r="A69" s="116"/>
      <c r="B69" s="83"/>
      <c r="C69" s="84"/>
      <c r="D69" s="90"/>
      <c r="E69" s="105"/>
      <c r="F69" s="105"/>
      <c r="G69" s="105"/>
      <c r="H69" s="105"/>
      <c r="I69" s="82"/>
      <c r="J69" s="71"/>
      <c r="K69" s="36"/>
      <c r="L69" s="36"/>
      <c r="M69" s="36"/>
      <c r="N69" s="73"/>
    </row>
    <row r="70" spans="1:14" s="7" customFormat="1" ht="17.25" customHeight="1">
      <c r="A70" s="116"/>
      <c r="B70" s="117"/>
      <c r="C70" s="118"/>
      <c r="D70" s="119"/>
      <c r="E70" s="120"/>
      <c r="F70" s="120"/>
      <c r="G70" s="120"/>
      <c r="H70" s="120"/>
      <c r="I70" s="82"/>
      <c r="J70" s="71"/>
      <c r="K70" s="36"/>
      <c r="L70" s="36"/>
      <c r="M70" s="36"/>
      <c r="N70" s="73"/>
    </row>
    <row r="71" spans="1:14" s="7" customFormat="1" ht="17.25" customHeight="1">
      <c r="A71" s="127"/>
      <c r="B71" s="117"/>
      <c r="C71" s="118"/>
      <c r="D71" s="119"/>
      <c r="E71" s="120"/>
      <c r="F71" s="120"/>
      <c r="G71" s="120"/>
      <c r="H71" s="120"/>
      <c r="I71" s="82"/>
      <c r="J71" s="71"/>
      <c r="K71" s="36"/>
      <c r="L71" s="36"/>
      <c r="M71" s="36"/>
      <c r="N71" s="73"/>
    </row>
    <row r="72" spans="2:14" s="7" customFormat="1" ht="17.25" customHeight="1">
      <c r="B72" s="123"/>
      <c r="C72" s="124"/>
      <c r="D72" s="125"/>
      <c r="E72" s="126"/>
      <c r="F72" s="126"/>
      <c r="G72" s="126"/>
      <c r="H72" s="126"/>
      <c r="I72" s="82"/>
      <c r="J72" s="71"/>
      <c r="K72" s="36"/>
      <c r="L72" s="36"/>
      <c r="M72" s="36"/>
      <c r="N72" s="73"/>
    </row>
    <row r="73" spans="1:14" s="7" customFormat="1" ht="17.25" customHeight="1">
      <c r="A73" s="116"/>
      <c r="B73" s="117"/>
      <c r="C73" s="118"/>
      <c r="D73" s="119"/>
      <c r="E73" s="120"/>
      <c r="F73" s="120"/>
      <c r="G73" s="120"/>
      <c r="H73" s="120"/>
      <c r="I73" s="82"/>
      <c r="J73" s="71"/>
      <c r="K73" s="36"/>
      <c r="L73" s="36"/>
      <c r="M73" s="36"/>
      <c r="N73" s="73"/>
    </row>
    <row r="74" spans="2:14" s="7" customFormat="1" ht="17.25" customHeight="1">
      <c r="B74" s="88"/>
      <c r="C74" s="89"/>
      <c r="D74" s="90"/>
      <c r="E74" s="29"/>
      <c r="F74" s="29"/>
      <c r="G74" s="29"/>
      <c r="H74" s="29"/>
      <c r="I74" s="30"/>
      <c r="J74" s="71"/>
      <c r="K74" s="36"/>
      <c r="L74" s="36"/>
      <c r="M74" s="36"/>
      <c r="N74" s="73"/>
    </row>
    <row r="75" spans="2:14" s="7" customFormat="1" ht="17.25" customHeight="1">
      <c r="B75" s="88"/>
      <c r="C75" s="89"/>
      <c r="D75" s="90"/>
      <c r="E75" s="105"/>
      <c r="F75" s="105"/>
      <c r="G75" s="105"/>
      <c r="H75" s="105"/>
      <c r="I75" s="82"/>
      <c r="J75" s="71"/>
      <c r="K75" s="36"/>
      <c r="L75" s="36"/>
      <c r="M75" s="36"/>
      <c r="N75" s="73"/>
    </row>
    <row r="76" spans="1:14" s="7" customFormat="1" ht="17.25" customHeight="1">
      <c r="A76" s="116"/>
      <c r="B76" s="83"/>
      <c r="C76" s="84"/>
      <c r="D76" s="90"/>
      <c r="E76" s="105"/>
      <c r="F76" s="105"/>
      <c r="G76" s="105"/>
      <c r="H76" s="105"/>
      <c r="I76" s="82"/>
      <c r="J76" s="71"/>
      <c r="K76" s="36"/>
      <c r="L76" s="36"/>
      <c r="M76" s="36"/>
      <c r="N76" s="73"/>
    </row>
    <row r="77" spans="1:14" s="7" customFormat="1" ht="17.25" customHeight="1">
      <c r="A77" s="116"/>
      <c r="B77" s="117"/>
      <c r="C77" s="118"/>
      <c r="D77" s="119"/>
      <c r="E77" s="120"/>
      <c r="F77" s="120"/>
      <c r="G77" s="120"/>
      <c r="H77" s="120"/>
      <c r="I77" s="82"/>
      <c r="J77" s="71"/>
      <c r="K77" s="36"/>
      <c r="L77" s="36"/>
      <c r="M77" s="36"/>
      <c r="N77" s="73"/>
    </row>
    <row r="78" spans="1:14" s="7" customFormat="1" ht="17.25" customHeight="1">
      <c r="A78" s="116"/>
      <c r="B78" s="117"/>
      <c r="C78" s="118"/>
      <c r="D78" s="119"/>
      <c r="E78" s="120"/>
      <c r="F78" s="120"/>
      <c r="G78" s="120"/>
      <c r="H78" s="120"/>
      <c r="I78" s="82"/>
      <c r="J78" s="71"/>
      <c r="K78" s="36"/>
      <c r="L78" s="36"/>
      <c r="M78" s="36"/>
      <c r="N78" s="73"/>
    </row>
    <row r="79" spans="2:14" s="7" customFormat="1" ht="17.25" customHeight="1">
      <c r="B79" s="117"/>
      <c r="C79" s="118"/>
      <c r="D79" s="119"/>
      <c r="E79" s="120"/>
      <c r="F79" s="120"/>
      <c r="G79" s="120"/>
      <c r="H79" s="120"/>
      <c r="I79" s="82"/>
      <c r="J79" s="71"/>
      <c r="K79" s="36"/>
      <c r="L79" s="36"/>
      <c r="M79" s="36"/>
      <c r="N79" s="73"/>
    </row>
    <row r="80" spans="1:14" s="7" customFormat="1" ht="17.25" customHeight="1">
      <c r="A80" s="116"/>
      <c r="B80" s="117"/>
      <c r="C80" s="118"/>
      <c r="D80" s="119"/>
      <c r="E80" s="120"/>
      <c r="F80" s="120"/>
      <c r="G80" s="120"/>
      <c r="H80" s="120"/>
      <c r="I80" s="82"/>
      <c r="J80" s="71"/>
      <c r="K80" s="36"/>
      <c r="L80" s="36"/>
      <c r="M80" s="36"/>
      <c r="N80" s="73"/>
    </row>
    <row r="81" spans="1:14" s="7" customFormat="1" ht="17.25" customHeight="1">
      <c r="A81" s="116"/>
      <c r="B81" s="88"/>
      <c r="C81" s="89"/>
      <c r="D81" s="90"/>
      <c r="E81" s="29"/>
      <c r="F81" s="29"/>
      <c r="G81" s="29"/>
      <c r="H81" s="29"/>
      <c r="I81" s="30"/>
      <c r="J81" s="71"/>
      <c r="K81" s="36"/>
      <c r="L81" s="36"/>
      <c r="M81" s="36"/>
      <c r="N81" s="73"/>
    </row>
    <row r="82" spans="2:14" s="7" customFormat="1" ht="17.25" customHeight="1">
      <c r="B82" s="106"/>
      <c r="C82" s="107"/>
      <c r="D82" s="108"/>
      <c r="H82" s="128"/>
      <c r="I82" s="129"/>
      <c r="J82" s="71"/>
      <c r="K82" s="36"/>
      <c r="L82" s="36"/>
      <c r="M82" s="36"/>
      <c r="N82" s="73"/>
    </row>
    <row r="83" spans="1:14" s="7" customFormat="1" ht="17.25" customHeight="1">
      <c r="A83" s="116"/>
      <c r="B83" s="83"/>
      <c r="C83" s="84"/>
      <c r="D83" s="90"/>
      <c r="E83" s="105"/>
      <c r="F83" s="105"/>
      <c r="G83" s="105"/>
      <c r="H83" s="105"/>
      <c r="I83" s="82"/>
      <c r="J83" s="71"/>
      <c r="K83" s="36"/>
      <c r="L83" s="36"/>
      <c r="M83" s="36"/>
      <c r="N83" s="73"/>
    </row>
    <row r="84" spans="1:14" s="7" customFormat="1" ht="17.25" customHeight="1">
      <c r="A84" s="127"/>
      <c r="B84" s="117"/>
      <c r="C84" s="118"/>
      <c r="D84" s="119"/>
      <c r="E84" s="120"/>
      <c r="F84" s="120"/>
      <c r="G84" s="120"/>
      <c r="H84" s="120"/>
      <c r="I84" s="82"/>
      <c r="J84" s="71"/>
      <c r="K84" s="36"/>
      <c r="L84" s="36"/>
      <c r="M84" s="36"/>
      <c r="N84" s="73"/>
    </row>
    <row r="85" spans="2:14" s="7" customFormat="1" ht="17.25" customHeight="1">
      <c r="B85" s="117"/>
      <c r="C85" s="118"/>
      <c r="D85" s="119"/>
      <c r="E85" s="120"/>
      <c r="F85" s="120"/>
      <c r="G85" s="120"/>
      <c r="H85" s="120"/>
      <c r="I85" s="82"/>
      <c r="J85" s="71"/>
      <c r="K85" s="36"/>
      <c r="L85" s="36"/>
      <c r="M85" s="36"/>
      <c r="N85" s="73"/>
    </row>
    <row r="86" spans="1:14" s="7" customFormat="1" ht="17.25" customHeight="1">
      <c r="A86" s="116"/>
      <c r="B86" s="123"/>
      <c r="C86" s="124"/>
      <c r="D86" s="125"/>
      <c r="E86" s="126"/>
      <c r="F86" s="126"/>
      <c r="G86" s="126"/>
      <c r="H86" s="126"/>
      <c r="I86" s="82"/>
      <c r="J86" s="71"/>
      <c r="K86" s="36"/>
      <c r="L86" s="36"/>
      <c r="M86" s="36"/>
      <c r="N86" s="73"/>
    </row>
    <row r="87" spans="1:14" s="7" customFormat="1" ht="17.25" customHeight="1">
      <c r="A87" s="116"/>
      <c r="B87" s="117"/>
      <c r="C87" s="118"/>
      <c r="D87" s="119"/>
      <c r="E87" s="120"/>
      <c r="F87" s="120"/>
      <c r="G87" s="120"/>
      <c r="H87" s="120"/>
      <c r="I87" s="82"/>
      <c r="J87" s="71"/>
      <c r="K87" s="36"/>
      <c r="L87" s="36"/>
      <c r="M87" s="36"/>
      <c r="N87" s="73"/>
    </row>
    <row r="88" spans="2:14" s="7" customFormat="1" ht="17.25" customHeight="1">
      <c r="B88" s="106"/>
      <c r="C88" s="107"/>
      <c r="D88" s="108"/>
      <c r="E88" s="29"/>
      <c r="F88" s="29"/>
      <c r="G88" s="29"/>
      <c r="H88" s="29"/>
      <c r="I88" s="30"/>
      <c r="J88" s="71"/>
      <c r="K88" s="36"/>
      <c r="L88" s="73"/>
      <c r="M88" s="36"/>
      <c r="N88" s="73"/>
    </row>
    <row r="89" spans="2:14" s="7" customFormat="1" ht="17.25" customHeight="1">
      <c r="B89" s="106"/>
      <c r="C89" s="107"/>
      <c r="D89" s="108"/>
      <c r="H89" s="128"/>
      <c r="I89" s="129"/>
      <c r="J89" s="71"/>
      <c r="K89" s="36"/>
      <c r="L89" s="73"/>
      <c r="M89" s="36"/>
      <c r="N89" s="73"/>
    </row>
    <row r="90" spans="1:14" s="7" customFormat="1" ht="17.25" customHeight="1">
      <c r="A90" s="116"/>
      <c r="B90" s="83"/>
      <c r="C90" s="84"/>
      <c r="D90" s="90"/>
      <c r="E90" s="105"/>
      <c r="F90" s="105"/>
      <c r="G90" s="105"/>
      <c r="H90" s="105"/>
      <c r="I90" s="82"/>
      <c r="J90" s="71"/>
      <c r="K90" s="36"/>
      <c r="L90" s="73"/>
      <c r="M90" s="36"/>
      <c r="N90" s="73"/>
    </row>
    <row r="91" spans="1:14" s="7" customFormat="1" ht="17.25" customHeight="1">
      <c r="A91" s="116"/>
      <c r="B91" s="117"/>
      <c r="C91" s="118"/>
      <c r="D91" s="119"/>
      <c r="E91" s="120"/>
      <c r="F91" s="120"/>
      <c r="G91" s="120"/>
      <c r="H91" s="120"/>
      <c r="I91" s="82"/>
      <c r="J91" s="71"/>
      <c r="K91" s="36"/>
      <c r="L91" s="73"/>
      <c r="M91" s="36"/>
      <c r="N91" s="73"/>
    </row>
    <row r="92" spans="1:14" s="7" customFormat="1" ht="17.25" customHeight="1">
      <c r="A92" s="116"/>
      <c r="B92" s="117"/>
      <c r="C92" s="118"/>
      <c r="D92" s="119"/>
      <c r="E92" s="120"/>
      <c r="F92" s="120"/>
      <c r="G92" s="120"/>
      <c r="H92" s="120"/>
      <c r="I92" s="82"/>
      <c r="J92" s="71"/>
      <c r="K92" s="36"/>
      <c r="L92" s="73"/>
      <c r="M92" s="36"/>
      <c r="N92" s="73"/>
    </row>
    <row r="93" spans="1:14" s="7" customFormat="1" ht="17.25" customHeight="1">
      <c r="A93" s="116"/>
      <c r="B93" s="123"/>
      <c r="C93" s="124"/>
      <c r="D93" s="125"/>
      <c r="E93" s="126"/>
      <c r="F93" s="126"/>
      <c r="G93" s="126"/>
      <c r="H93" s="126"/>
      <c r="I93" s="82"/>
      <c r="J93" s="71"/>
      <c r="K93" s="36"/>
      <c r="L93" s="86"/>
      <c r="M93" s="36"/>
      <c r="N93" s="73"/>
    </row>
    <row r="94" spans="1:14" s="7" customFormat="1" ht="17.25" customHeight="1">
      <c r="A94" s="116"/>
      <c r="B94" s="117"/>
      <c r="C94" s="118"/>
      <c r="D94" s="119"/>
      <c r="E94" s="120"/>
      <c r="F94" s="120"/>
      <c r="G94" s="120"/>
      <c r="H94" s="120"/>
      <c r="I94" s="82"/>
      <c r="J94" s="71"/>
      <c r="K94" s="36"/>
      <c r="L94" s="73"/>
      <c r="M94" s="36"/>
      <c r="N94" s="73"/>
    </row>
    <row r="95" spans="2:14" s="7" customFormat="1" ht="17.25" customHeight="1">
      <c r="B95" s="106"/>
      <c r="C95" s="107"/>
      <c r="D95" s="108"/>
      <c r="E95" s="29"/>
      <c r="F95" s="29"/>
      <c r="G95" s="29"/>
      <c r="H95" s="29"/>
      <c r="I95" s="30"/>
      <c r="J95" s="71"/>
      <c r="K95" s="36"/>
      <c r="L95" s="73"/>
      <c r="M95" s="36"/>
      <c r="N95" s="73"/>
    </row>
    <row r="96" spans="2:14" s="7" customFormat="1" ht="17.25" customHeight="1">
      <c r="B96" s="130"/>
      <c r="C96" s="130"/>
      <c r="D96" s="131"/>
      <c r="E96" s="105"/>
      <c r="F96" s="105"/>
      <c r="G96" s="105"/>
      <c r="H96" s="105"/>
      <c r="I96" s="82"/>
      <c r="J96" s="71"/>
      <c r="K96" s="36"/>
      <c r="L96" s="73"/>
      <c r="M96" s="36"/>
      <c r="N96" s="73"/>
    </row>
    <row r="97" spans="1:14" s="7" customFormat="1" ht="17.25" customHeight="1">
      <c r="A97" s="116"/>
      <c r="B97" s="83"/>
      <c r="C97" s="84"/>
      <c r="D97" s="90"/>
      <c r="E97" s="105"/>
      <c r="F97" s="105"/>
      <c r="G97" s="105"/>
      <c r="H97" s="105"/>
      <c r="I97" s="82"/>
      <c r="J97" s="36"/>
      <c r="K97" s="36"/>
      <c r="L97" s="73"/>
      <c r="M97" s="36"/>
      <c r="N97" s="73"/>
    </row>
    <row r="98" spans="1:14" s="7" customFormat="1" ht="17.25" customHeight="1">
      <c r="A98" s="116"/>
      <c r="B98" s="117"/>
      <c r="C98" s="118"/>
      <c r="D98" s="119"/>
      <c r="E98" s="120"/>
      <c r="F98" s="120"/>
      <c r="G98" s="120"/>
      <c r="H98" s="120"/>
      <c r="I98" s="82"/>
      <c r="J98" s="71"/>
      <c r="K98" s="36"/>
      <c r="L98" s="86"/>
      <c r="M98" s="36"/>
      <c r="N98" s="73"/>
    </row>
    <row r="99" spans="1:14" s="7" customFormat="1" ht="17.25" customHeight="1">
      <c r="A99" s="116"/>
      <c r="B99" s="117"/>
      <c r="C99" s="118"/>
      <c r="D99" s="119"/>
      <c r="E99" s="120"/>
      <c r="F99" s="120"/>
      <c r="G99" s="120"/>
      <c r="H99" s="120"/>
      <c r="I99" s="82"/>
      <c r="J99" s="71"/>
      <c r="K99" s="36"/>
      <c r="L99" s="86"/>
      <c r="M99" s="36"/>
      <c r="N99" s="73"/>
    </row>
    <row r="100" spans="1:14" s="7" customFormat="1" ht="17.25" customHeight="1">
      <c r="A100" s="116"/>
      <c r="B100" s="123"/>
      <c r="C100" s="124"/>
      <c r="D100" s="125"/>
      <c r="E100" s="126"/>
      <c r="F100" s="126"/>
      <c r="G100" s="126"/>
      <c r="H100" s="126"/>
      <c r="I100" s="82"/>
      <c r="J100" s="71"/>
      <c r="K100" s="36"/>
      <c r="L100" s="73"/>
      <c r="M100" s="36"/>
      <c r="N100" s="73"/>
    </row>
    <row r="101" spans="1:14" s="7" customFormat="1" ht="17.25" customHeight="1">
      <c r="A101" s="116"/>
      <c r="B101" s="117"/>
      <c r="C101" s="118"/>
      <c r="D101" s="119"/>
      <c r="E101" s="120"/>
      <c r="F101" s="120"/>
      <c r="G101" s="120"/>
      <c r="H101" s="120"/>
      <c r="I101" s="82"/>
      <c r="J101" s="71"/>
      <c r="K101" s="36"/>
      <c r="L101" s="73"/>
      <c r="M101" s="36"/>
      <c r="N101" s="73"/>
    </row>
    <row r="102" spans="1:14" s="7" customFormat="1" ht="17.25" customHeight="1">
      <c r="A102" s="116"/>
      <c r="B102" s="88"/>
      <c r="C102" s="89"/>
      <c r="D102" s="90"/>
      <c r="E102" s="29"/>
      <c r="F102" s="29"/>
      <c r="G102" s="29"/>
      <c r="H102" s="29"/>
      <c r="I102" s="30"/>
      <c r="J102" s="71"/>
      <c r="K102" s="36"/>
      <c r="L102" s="73"/>
      <c r="M102" s="36"/>
      <c r="N102" s="73"/>
    </row>
    <row r="103" spans="2:14" s="7" customFormat="1" ht="17.25" customHeight="1">
      <c r="B103" s="88"/>
      <c r="C103" s="89"/>
      <c r="D103" s="90"/>
      <c r="E103" s="131"/>
      <c r="F103" s="131"/>
      <c r="G103" s="131"/>
      <c r="H103" s="131"/>
      <c r="I103" s="109"/>
      <c r="J103" s="71"/>
      <c r="K103" s="36"/>
      <c r="L103" s="73"/>
      <c r="M103" s="36"/>
      <c r="N103" s="73"/>
    </row>
    <row r="104" spans="1:14" s="7" customFormat="1" ht="17.25" customHeight="1">
      <c r="A104" s="116"/>
      <c r="B104" s="83"/>
      <c r="C104" s="84"/>
      <c r="D104" s="90"/>
      <c r="E104" s="105"/>
      <c r="F104" s="105"/>
      <c r="G104" s="105"/>
      <c r="H104" s="105"/>
      <c r="I104" s="82"/>
      <c r="J104" s="36"/>
      <c r="K104" s="36"/>
      <c r="L104" s="73"/>
      <c r="M104" s="36"/>
      <c r="N104" s="73"/>
    </row>
    <row r="105" spans="1:14" s="7" customFormat="1" ht="17.25" customHeight="1">
      <c r="A105" s="116"/>
      <c r="B105" s="117"/>
      <c r="C105" s="118"/>
      <c r="D105" s="119"/>
      <c r="E105" s="120"/>
      <c r="F105" s="120"/>
      <c r="G105" s="120"/>
      <c r="H105" s="120"/>
      <c r="I105" s="82"/>
      <c r="J105" s="36"/>
      <c r="K105" s="36"/>
      <c r="L105" s="73"/>
      <c r="M105" s="36"/>
      <c r="N105" s="73"/>
    </row>
    <row r="106" spans="1:14" s="7" customFormat="1" ht="17.25" customHeight="1">
      <c r="A106" s="116"/>
      <c r="B106" s="117"/>
      <c r="C106" s="118"/>
      <c r="D106" s="119"/>
      <c r="E106" s="120"/>
      <c r="F106" s="120"/>
      <c r="G106" s="120"/>
      <c r="H106" s="120"/>
      <c r="I106" s="82"/>
      <c r="J106" s="36"/>
      <c r="K106" s="36"/>
      <c r="L106" s="73"/>
      <c r="M106" s="36"/>
      <c r="N106" s="73"/>
    </row>
    <row r="107" spans="1:14" s="132" customFormat="1" ht="17.25" customHeight="1">
      <c r="A107" s="121"/>
      <c r="B107" s="123"/>
      <c r="C107" s="124"/>
      <c r="D107" s="125"/>
      <c r="E107" s="126"/>
      <c r="F107" s="126"/>
      <c r="G107" s="126"/>
      <c r="H107" s="126"/>
      <c r="I107" s="82"/>
      <c r="J107" s="111"/>
      <c r="K107" s="111"/>
      <c r="L107" s="112"/>
      <c r="M107" s="110"/>
      <c r="N107" s="113"/>
    </row>
    <row r="108" spans="1:14" s="7" customFormat="1" ht="17.25" customHeight="1">
      <c r="A108" s="116"/>
      <c r="B108" s="117"/>
      <c r="C108" s="118"/>
      <c r="D108" s="119"/>
      <c r="E108" s="120"/>
      <c r="F108" s="120"/>
      <c r="G108" s="120"/>
      <c r="H108" s="120"/>
      <c r="I108" s="82"/>
      <c r="J108" s="36"/>
      <c r="K108" s="36"/>
      <c r="L108" s="73"/>
      <c r="M108" s="36"/>
      <c r="N108" s="73"/>
    </row>
    <row r="109" spans="1:14" s="7" customFormat="1" ht="17.25" customHeight="1">
      <c r="A109" s="116"/>
      <c r="B109" s="106"/>
      <c r="C109" s="107"/>
      <c r="D109" s="108"/>
      <c r="E109" s="29"/>
      <c r="F109" s="29"/>
      <c r="G109" s="29"/>
      <c r="H109" s="29"/>
      <c r="I109" s="30"/>
      <c r="J109" s="36"/>
      <c r="K109" s="36"/>
      <c r="L109" s="73"/>
      <c r="M109" s="36"/>
      <c r="N109" s="73"/>
    </row>
    <row r="110" spans="10:14" s="7" customFormat="1" ht="17.25" customHeight="1">
      <c r="J110" s="75"/>
      <c r="K110" s="76"/>
      <c r="L110" s="73"/>
      <c r="M110" s="36"/>
      <c r="N110" s="73"/>
    </row>
    <row r="111" spans="10:14" s="7" customFormat="1" ht="17.25" customHeight="1">
      <c r="J111" s="37"/>
      <c r="K111" s="39"/>
      <c r="L111" s="73"/>
      <c r="M111" s="36"/>
      <c r="N111" s="73"/>
    </row>
    <row r="112" spans="10:14" s="7" customFormat="1" ht="17.25" customHeight="1">
      <c r="J112" s="104"/>
      <c r="K112" s="87"/>
      <c r="L112" s="73"/>
      <c r="M112" s="36"/>
      <c r="N112" s="73"/>
    </row>
    <row r="113" spans="10:14" s="7" customFormat="1" ht="17.25" customHeight="1">
      <c r="J113" s="36"/>
      <c r="K113" s="36"/>
      <c r="L113" s="73"/>
      <c r="M113" s="36"/>
      <c r="N113" s="73"/>
    </row>
    <row r="114" spans="10:14" s="7" customFormat="1" ht="17.25" customHeight="1">
      <c r="J114" s="36"/>
      <c r="K114" s="36"/>
      <c r="L114" s="114"/>
      <c r="M114" s="36"/>
      <c r="N114" s="73"/>
    </row>
    <row r="115" spans="10:14" s="7" customFormat="1" ht="17.25" customHeight="1">
      <c r="J115" s="36"/>
      <c r="K115" s="36"/>
      <c r="L115" s="73"/>
      <c r="M115" s="36"/>
      <c r="N115" s="73"/>
    </row>
    <row r="116" spans="10:14" s="7" customFormat="1" ht="17.25" customHeight="1">
      <c r="J116" s="36"/>
      <c r="K116" s="36"/>
      <c r="L116" s="73"/>
      <c r="M116" s="36"/>
      <c r="N116" s="73"/>
    </row>
    <row r="117" spans="2:14" s="7" customFormat="1" ht="17.25" customHeight="1">
      <c r="B117" s="52"/>
      <c r="D117" s="8"/>
      <c r="H117" s="128"/>
      <c r="I117" s="129"/>
      <c r="J117" s="36"/>
      <c r="K117" s="36"/>
      <c r="L117" s="73"/>
      <c r="M117" s="36"/>
      <c r="N117" s="73"/>
    </row>
    <row r="118" spans="2:14" s="7" customFormat="1" ht="18" customHeight="1">
      <c r="B118" s="52"/>
      <c r="D118" s="8"/>
      <c r="H118" s="128"/>
      <c r="I118" s="129"/>
      <c r="J118" s="71"/>
      <c r="K118" s="36"/>
      <c r="L118" s="36"/>
      <c r="M118" s="36"/>
      <c r="N118" s="73"/>
    </row>
    <row r="119" spans="2:14" s="7" customFormat="1" ht="18" customHeight="1">
      <c r="B119" s="52"/>
      <c r="D119" s="8"/>
      <c r="H119" s="128"/>
      <c r="I119" s="129"/>
      <c r="J119" s="71"/>
      <c r="K119" s="36"/>
      <c r="L119" s="36"/>
      <c r="M119" s="36"/>
      <c r="N119" s="73"/>
    </row>
    <row r="120" spans="2:14" s="7" customFormat="1" ht="18" customHeight="1">
      <c r="B120" s="52"/>
      <c r="D120" s="8"/>
      <c r="H120" s="128"/>
      <c r="I120" s="129"/>
      <c r="J120" s="71"/>
      <c r="K120" s="36"/>
      <c r="L120" s="36"/>
      <c r="M120" s="36"/>
      <c r="N120" s="73"/>
    </row>
    <row r="121" spans="2:14" s="7" customFormat="1" ht="18" customHeight="1">
      <c r="B121" s="52"/>
      <c r="D121" s="8"/>
      <c r="H121" s="128"/>
      <c r="I121" s="129"/>
      <c r="J121" s="71"/>
      <c r="K121" s="36"/>
      <c r="L121" s="36"/>
      <c r="M121" s="36"/>
      <c r="N121" s="73"/>
    </row>
    <row r="122" spans="2:14" s="7" customFormat="1" ht="18" customHeight="1">
      <c r="B122" s="52"/>
      <c r="D122" s="8"/>
      <c r="H122" s="128"/>
      <c r="I122" s="129"/>
      <c r="J122" s="71"/>
      <c r="K122" s="36"/>
      <c r="L122" s="36"/>
      <c r="M122" s="36"/>
      <c r="N122" s="73"/>
    </row>
    <row r="123" spans="2:14" s="7" customFormat="1" ht="18" customHeight="1">
      <c r="B123" s="52"/>
      <c r="D123" s="8"/>
      <c r="H123" s="128"/>
      <c r="I123" s="129"/>
      <c r="J123" s="71"/>
      <c r="K123" s="36"/>
      <c r="L123" s="36"/>
      <c r="M123" s="36"/>
      <c r="N123" s="73"/>
    </row>
    <row r="124" spans="2:14" s="7" customFormat="1" ht="18" customHeight="1">
      <c r="B124" s="52"/>
      <c r="D124" s="8"/>
      <c r="H124" s="128"/>
      <c r="I124" s="129"/>
      <c r="J124" s="71"/>
      <c r="K124" s="36"/>
      <c r="L124" s="36"/>
      <c r="M124" s="36"/>
      <c r="N124" s="73"/>
    </row>
    <row r="125" spans="2:14" s="7" customFormat="1" ht="15.75">
      <c r="B125" s="106"/>
      <c r="C125" s="107"/>
      <c r="D125" s="108"/>
      <c r="H125" s="128"/>
      <c r="I125" s="129"/>
      <c r="J125" s="71"/>
      <c r="K125" s="36"/>
      <c r="L125" s="36"/>
      <c r="M125" s="36"/>
      <c r="N125" s="73"/>
    </row>
    <row r="126" spans="2:14" s="7" customFormat="1" ht="15.75">
      <c r="B126" s="106"/>
      <c r="C126" s="107"/>
      <c r="D126" s="108"/>
      <c r="H126" s="128"/>
      <c r="I126" s="129"/>
      <c r="J126" s="71"/>
      <c r="K126" s="36"/>
      <c r="L126" s="36"/>
      <c r="M126" s="36"/>
      <c r="N126" s="73"/>
    </row>
    <row r="127" spans="2:14" s="7" customFormat="1" ht="15.75">
      <c r="B127" s="106"/>
      <c r="C127" s="107"/>
      <c r="D127" s="108"/>
      <c r="H127" s="128"/>
      <c r="I127" s="129"/>
      <c r="J127" s="71"/>
      <c r="K127" s="36"/>
      <c r="L127" s="36"/>
      <c r="M127" s="36"/>
      <c r="N127" s="73"/>
    </row>
    <row r="128" spans="2:14" s="7" customFormat="1" ht="15.75">
      <c r="B128" s="106"/>
      <c r="C128" s="107"/>
      <c r="D128" s="108"/>
      <c r="H128" s="128"/>
      <c r="I128" s="129"/>
      <c r="J128" s="71"/>
      <c r="K128" s="36"/>
      <c r="L128" s="36"/>
      <c r="M128" s="36"/>
      <c r="N128" s="73"/>
    </row>
    <row r="129" spans="2:14" s="7" customFormat="1" ht="15.75">
      <c r="B129" s="106"/>
      <c r="C129" s="107"/>
      <c r="D129" s="108"/>
      <c r="H129" s="128"/>
      <c r="I129" s="129"/>
      <c r="J129" s="71"/>
      <c r="K129" s="36"/>
      <c r="L129" s="36"/>
      <c r="M129" s="36"/>
      <c r="N129" s="73"/>
    </row>
    <row r="130" spans="2:14" s="7" customFormat="1" ht="15.75">
      <c r="B130" s="106"/>
      <c r="C130" s="107"/>
      <c r="D130" s="108"/>
      <c r="H130" s="128"/>
      <c r="I130" s="129"/>
      <c r="J130" s="71"/>
      <c r="K130" s="36"/>
      <c r="L130" s="36"/>
      <c r="M130" s="36"/>
      <c r="N130" s="73"/>
    </row>
    <row r="131" spans="2:14" s="7" customFormat="1" ht="15.75">
      <c r="B131" s="106"/>
      <c r="C131" s="107"/>
      <c r="D131" s="108"/>
      <c r="H131" s="128"/>
      <c r="I131" s="129"/>
      <c r="J131" s="71"/>
      <c r="K131" s="36"/>
      <c r="L131" s="36"/>
      <c r="M131" s="36"/>
      <c r="N131" s="73"/>
    </row>
    <row r="132" spans="2:14" s="7" customFormat="1" ht="15.75">
      <c r="B132" s="106"/>
      <c r="C132" s="107"/>
      <c r="D132" s="108"/>
      <c r="H132" s="128"/>
      <c r="I132" s="129"/>
      <c r="J132" s="71"/>
      <c r="K132" s="36"/>
      <c r="L132" s="36"/>
      <c r="M132" s="36"/>
      <c r="N132" s="73"/>
    </row>
    <row r="133" spans="2:14" s="7" customFormat="1" ht="15.75">
      <c r="B133" s="106"/>
      <c r="C133" s="107"/>
      <c r="D133" s="108"/>
      <c r="H133" s="128"/>
      <c r="I133" s="129"/>
      <c r="J133" s="71"/>
      <c r="K133" s="36"/>
      <c r="L133" s="36"/>
      <c r="M133" s="36"/>
      <c r="N133" s="73"/>
    </row>
    <row r="134" spans="2:14" s="7" customFormat="1" ht="15.75">
      <c r="B134" s="106"/>
      <c r="C134" s="107"/>
      <c r="D134" s="108"/>
      <c r="H134" s="128"/>
      <c r="I134" s="129"/>
      <c r="J134" s="71"/>
      <c r="K134" s="36"/>
      <c r="L134" s="36"/>
      <c r="M134" s="36"/>
      <c r="N134" s="73"/>
    </row>
    <row r="135" spans="2:14" s="7" customFormat="1" ht="15.75">
      <c r="B135" s="106"/>
      <c r="C135" s="107"/>
      <c r="D135" s="108"/>
      <c r="H135" s="128"/>
      <c r="I135" s="129"/>
      <c r="J135" s="71"/>
      <c r="K135" s="36"/>
      <c r="L135" s="36"/>
      <c r="M135" s="36"/>
      <c r="N135" s="73"/>
    </row>
    <row r="136" spans="2:14" s="7" customFormat="1" ht="15.75">
      <c r="B136" s="106"/>
      <c r="C136" s="107"/>
      <c r="D136" s="108"/>
      <c r="H136" s="128"/>
      <c r="I136" s="129"/>
      <c r="J136" s="71"/>
      <c r="K136" s="36"/>
      <c r="L136" s="36"/>
      <c r="M136" s="36"/>
      <c r="N136" s="73"/>
    </row>
    <row r="137" spans="2:4" ht="15.75">
      <c r="B137" s="99"/>
      <c r="C137" s="100"/>
      <c r="D137" s="101"/>
    </row>
    <row r="138" spans="2:4" ht="15.75">
      <c r="B138" s="99"/>
      <c r="C138" s="100"/>
      <c r="D138" s="101"/>
    </row>
    <row r="139" spans="2:4" ht="15.75">
      <c r="B139" s="99"/>
      <c r="C139" s="100"/>
      <c r="D139" s="101"/>
    </row>
    <row r="140" spans="2:3" ht="15.75">
      <c r="B140" s="99"/>
      <c r="C140" s="100"/>
    </row>
    <row r="141" spans="2:3" ht="15.75">
      <c r="B141" s="99"/>
      <c r="C141" s="100"/>
    </row>
    <row r="142" spans="2:3" ht="15.75">
      <c r="B142" s="99"/>
      <c r="C142" s="115"/>
    </row>
    <row r="143" spans="2:3" ht="15.75">
      <c r="B143" s="99"/>
      <c r="C143" s="115"/>
    </row>
    <row r="144" spans="2:3" ht="15.75">
      <c r="B144" s="99"/>
      <c r="C144" s="115"/>
    </row>
    <row r="145" spans="2:3" ht="15.75">
      <c r="B145" s="99"/>
      <c r="C145" s="115"/>
    </row>
    <row r="146" spans="2:3" ht="15.75">
      <c r="B146" s="99"/>
      <c r="C146" s="115"/>
    </row>
    <row r="147" spans="2:3" ht="15.75">
      <c r="B147" s="99"/>
      <c r="C147" s="115"/>
    </row>
    <row r="148" spans="2:3" ht="15.75">
      <c r="B148" s="99"/>
      <c r="C148" s="115"/>
    </row>
    <row r="149" spans="2:3" ht="15.75">
      <c r="B149" s="99"/>
      <c r="C149" s="115"/>
    </row>
    <row r="150" spans="2:3" ht="15.75">
      <c r="B150" s="99"/>
      <c r="C150" s="115"/>
    </row>
  </sheetData>
  <sheetProtection/>
  <mergeCells count="3">
    <mergeCell ref="A1:I1"/>
    <mergeCell ref="A3:I3"/>
    <mergeCell ref="A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PageLayoutView="0" workbookViewId="0" topLeftCell="A1">
      <selection activeCell="Z15" sqref="Z15"/>
    </sheetView>
  </sheetViews>
  <sheetFormatPr defaultColWidth="9.00390625" defaultRowHeight="12.75"/>
  <cols>
    <col min="1" max="1" width="3.75390625" style="16" customWidth="1"/>
    <col min="2" max="2" width="11.375" style="16" customWidth="1"/>
    <col min="3" max="3" width="8.00390625" style="16" customWidth="1"/>
    <col min="4" max="4" width="4.75390625" style="16" customWidth="1"/>
    <col min="5" max="5" width="14.125" style="16" customWidth="1"/>
    <col min="6" max="7" width="5.75390625" style="16" customWidth="1"/>
    <col min="8" max="8" width="1.25" style="47" customWidth="1"/>
    <col min="9" max="9" width="7.125" style="32" customWidth="1"/>
    <col min="10" max="10" width="5.75390625" style="16" customWidth="1"/>
    <col min="11" max="11" width="5.75390625" style="32" customWidth="1"/>
    <col min="12" max="12" width="3.375" style="49" customWidth="1"/>
    <col min="13" max="13" width="7.125" style="16" customWidth="1"/>
    <col min="14" max="14" width="5.75390625" style="32" customWidth="1"/>
    <col min="15" max="15" width="5.75390625" style="16" customWidth="1"/>
    <col min="16" max="16" width="1.75390625" style="47" customWidth="1"/>
    <col min="17" max="17" width="7.125" style="32" customWidth="1"/>
    <col min="18" max="18" width="5.75390625" style="32" customWidth="1"/>
    <col min="19" max="19" width="5.75390625" style="16" customWidth="1"/>
    <col min="20" max="20" width="1.37890625" style="47" customWidth="1"/>
    <col min="21" max="21" width="7.125" style="16" customWidth="1"/>
    <col min="22" max="22" width="8.125" style="48" customWidth="1"/>
    <col min="23" max="23" width="0.12890625" style="16" hidden="1" customWidth="1"/>
    <col min="24" max="24" width="2.25390625" style="16" customWidth="1"/>
    <col min="25" max="16384" width="9.125" style="16" customWidth="1"/>
  </cols>
  <sheetData>
    <row r="1" spans="1:23" ht="18">
      <c r="A1" s="160" t="s">
        <v>70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13" ht="1.5" customHeight="1">
      <c r="A2" s="42"/>
      <c r="B2" s="15"/>
      <c r="C2" s="15"/>
      <c r="D2" s="43"/>
      <c r="E2" s="43"/>
      <c r="F2" s="43"/>
      <c r="G2" s="43"/>
      <c r="H2" s="44"/>
      <c r="I2" s="41"/>
      <c r="J2" s="15"/>
      <c r="K2" s="45"/>
      <c r="L2" s="46"/>
      <c r="M2" s="15"/>
    </row>
    <row r="3" spans="1:23" ht="15.75" customHeight="1">
      <c r="A3" s="160" t="s">
        <v>72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1:23" ht="15.75">
      <c r="A4" s="161" t="s">
        <v>34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ht="19.5" customHeight="1" thickBot="1"/>
    <row r="6" spans="1:24" s="52" customFormat="1" ht="33.75" customHeight="1">
      <c r="A6" s="50" t="s">
        <v>0</v>
      </c>
      <c r="B6" s="13" t="s">
        <v>1</v>
      </c>
      <c r="C6" s="13" t="s">
        <v>2</v>
      </c>
      <c r="D6" s="69"/>
      <c r="E6" s="13" t="s">
        <v>3</v>
      </c>
      <c r="F6" s="162"/>
      <c r="G6" s="162"/>
      <c r="H6" s="162"/>
      <c r="I6" s="163"/>
      <c r="J6" s="164"/>
      <c r="K6" s="162"/>
      <c r="L6" s="162"/>
      <c r="M6" s="163"/>
      <c r="N6" s="164"/>
      <c r="O6" s="162"/>
      <c r="P6" s="162"/>
      <c r="Q6" s="163"/>
      <c r="R6" s="164"/>
      <c r="S6" s="162"/>
      <c r="T6" s="162"/>
      <c r="U6" s="163"/>
      <c r="V6" s="51" t="s">
        <v>4</v>
      </c>
      <c r="X6" s="53"/>
    </row>
    <row r="7" spans="1:24" ht="21" customHeight="1" thickBot="1">
      <c r="A7" s="54"/>
      <c r="B7" s="31"/>
      <c r="C7" s="31"/>
      <c r="D7" s="70"/>
      <c r="E7" s="31"/>
      <c r="F7" s="55" t="s">
        <v>16</v>
      </c>
      <c r="G7" s="55" t="s">
        <v>17</v>
      </c>
      <c r="H7" s="56"/>
      <c r="I7" s="57" t="s">
        <v>4</v>
      </c>
      <c r="J7" s="58" t="s">
        <v>16</v>
      </c>
      <c r="K7" s="55" t="s">
        <v>17</v>
      </c>
      <c r="L7" s="56"/>
      <c r="M7" s="57" t="s">
        <v>4</v>
      </c>
      <c r="N7" s="58" t="s">
        <v>16</v>
      </c>
      <c r="O7" s="55" t="s">
        <v>17</v>
      </c>
      <c r="P7" s="56"/>
      <c r="Q7" s="57" t="s">
        <v>4</v>
      </c>
      <c r="R7" s="58" t="s">
        <v>16</v>
      </c>
      <c r="S7" s="55" t="s">
        <v>17</v>
      </c>
      <c r="T7" s="56"/>
      <c r="U7" s="57" t="s">
        <v>4</v>
      </c>
      <c r="V7" s="59"/>
      <c r="X7" s="43"/>
    </row>
    <row r="8" spans="1:22" s="64" customFormat="1" ht="16.5" customHeight="1">
      <c r="A8" s="24">
        <v>1</v>
      </c>
      <c r="B8" s="149" t="s">
        <v>68</v>
      </c>
      <c r="C8" s="147" t="s">
        <v>66</v>
      </c>
      <c r="D8" s="151">
        <v>2000</v>
      </c>
      <c r="E8" s="147" t="s">
        <v>65</v>
      </c>
      <c r="F8" s="60">
        <v>4</v>
      </c>
      <c r="G8" s="17">
        <v>9</v>
      </c>
      <c r="H8" s="18"/>
      <c r="I8" s="61">
        <f aca="true" t="shared" si="0" ref="I8:I20">F8+G8-H8</f>
        <v>13</v>
      </c>
      <c r="J8" s="62">
        <v>2.6</v>
      </c>
      <c r="K8" s="17">
        <v>7.3</v>
      </c>
      <c r="L8" s="18"/>
      <c r="M8" s="61">
        <f aca="true" t="shared" si="1" ref="M8:M18">J8+K8-L8</f>
        <v>9.9</v>
      </c>
      <c r="N8" s="62">
        <v>3.1</v>
      </c>
      <c r="O8" s="17">
        <v>6.7</v>
      </c>
      <c r="P8" s="18"/>
      <c r="Q8" s="61">
        <f aca="true" t="shared" si="2" ref="Q8:Q19">N8+O8-P8</f>
        <v>9.8</v>
      </c>
      <c r="R8" s="62">
        <v>4.4</v>
      </c>
      <c r="S8" s="17">
        <v>7.65</v>
      </c>
      <c r="T8" s="18"/>
      <c r="U8" s="61">
        <f aca="true" t="shared" si="3" ref="U8:U19">R8+S8-T8</f>
        <v>12.05</v>
      </c>
      <c r="V8" s="63">
        <f aca="true" t="shared" si="4" ref="V8:V20">I8+M8+Q8+U8</f>
        <v>44.75</v>
      </c>
    </row>
    <row r="9" spans="1:22" s="64" customFormat="1" ht="16.5" customHeight="1">
      <c r="A9" s="25">
        <v>2</v>
      </c>
      <c r="B9" s="150" t="s">
        <v>56</v>
      </c>
      <c r="C9" s="148" t="s">
        <v>57</v>
      </c>
      <c r="D9" s="152">
        <v>2001</v>
      </c>
      <c r="E9" s="148" t="s">
        <v>71</v>
      </c>
      <c r="F9" s="65">
        <v>3</v>
      </c>
      <c r="G9" s="14">
        <v>9.2</v>
      </c>
      <c r="H9" s="12"/>
      <c r="I9" s="66">
        <f t="shared" si="0"/>
        <v>12.2</v>
      </c>
      <c r="J9" s="67">
        <v>2.5</v>
      </c>
      <c r="K9" s="14">
        <v>7.57</v>
      </c>
      <c r="L9" s="12"/>
      <c r="M9" s="66">
        <f t="shared" si="1"/>
        <v>10.07</v>
      </c>
      <c r="N9" s="67">
        <v>2.6</v>
      </c>
      <c r="O9" s="14">
        <v>7.4</v>
      </c>
      <c r="P9" s="12"/>
      <c r="Q9" s="66">
        <f t="shared" si="2"/>
        <v>10</v>
      </c>
      <c r="R9" s="67">
        <v>4.4</v>
      </c>
      <c r="S9" s="14">
        <v>7.7</v>
      </c>
      <c r="T9" s="12"/>
      <c r="U9" s="66">
        <f t="shared" si="3"/>
        <v>12.100000000000001</v>
      </c>
      <c r="V9" s="68">
        <f t="shared" si="4"/>
        <v>44.37</v>
      </c>
    </row>
    <row r="10" spans="1:22" s="64" customFormat="1" ht="16.5" customHeight="1">
      <c r="A10" s="26">
        <v>3</v>
      </c>
      <c r="B10" s="150" t="s">
        <v>39</v>
      </c>
      <c r="C10" s="148" t="s">
        <v>15</v>
      </c>
      <c r="D10" s="152">
        <v>2005</v>
      </c>
      <c r="E10" s="148" t="s">
        <v>14</v>
      </c>
      <c r="F10" s="65">
        <v>2.4</v>
      </c>
      <c r="G10" s="14">
        <v>9</v>
      </c>
      <c r="H10" s="12"/>
      <c r="I10" s="66">
        <f t="shared" si="0"/>
        <v>11.4</v>
      </c>
      <c r="J10" s="67">
        <v>1.3</v>
      </c>
      <c r="K10" s="14">
        <v>8.93</v>
      </c>
      <c r="L10" s="12"/>
      <c r="M10" s="66">
        <f t="shared" si="1"/>
        <v>10.23</v>
      </c>
      <c r="N10" s="67">
        <v>3.6</v>
      </c>
      <c r="O10" s="14">
        <v>6.7</v>
      </c>
      <c r="P10" s="12"/>
      <c r="Q10" s="66">
        <f t="shared" si="2"/>
        <v>10.3</v>
      </c>
      <c r="R10" s="67">
        <v>3</v>
      </c>
      <c r="S10" s="14">
        <v>8.8</v>
      </c>
      <c r="T10" s="12"/>
      <c r="U10" s="66">
        <f t="shared" si="3"/>
        <v>11.8</v>
      </c>
      <c r="V10" s="68">
        <f t="shared" si="4"/>
        <v>43.730000000000004</v>
      </c>
    </row>
    <row r="11" spans="1:22" s="64" customFormat="1" ht="16.5" customHeight="1">
      <c r="A11" s="25">
        <v>4</v>
      </c>
      <c r="B11" s="150" t="s">
        <v>38</v>
      </c>
      <c r="C11" s="148" t="s">
        <v>21</v>
      </c>
      <c r="D11" s="152">
        <v>2005</v>
      </c>
      <c r="E11" s="148" t="s">
        <v>14</v>
      </c>
      <c r="F11" s="65">
        <v>2.4</v>
      </c>
      <c r="G11" s="14">
        <v>9.2</v>
      </c>
      <c r="H11" s="12"/>
      <c r="I11" s="66">
        <f t="shared" si="0"/>
        <v>11.6</v>
      </c>
      <c r="J11" s="67">
        <v>1.2</v>
      </c>
      <c r="K11" s="14">
        <v>8.5</v>
      </c>
      <c r="L11" s="12">
        <v>2</v>
      </c>
      <c r="M11" s="66">
        <f t="shared" si="1"/>
        <v>7.699999999999999</v>
      </c>
      <c r="N11" s="67">
        <v>3.4</v>
      </c>
      <c r="O11" s="14">
        <v>8.7</v>
      </c>
      <c r="P11" s="12"/>
      <c r="Q11" s="66">
        <f t="shared" si="2"/>
        <v>12.1</v>
      </c>
      <c r="R11" s="67">
        <v>3.2</v>
      </c>
      <c r="S11" s="14">
        <v>8.7</v>
      </c>
      <c r="T11" s="12"/>
      <c r="U11" s="66">
        <f t="shared" si="3"/>
        <v>11.899999999999999</v>
      </c>
      <c r="V11" s="68">
        <f t="shared" si="4"/>
        <v>43.3</v>
      </c>
    </row>
    <row r="12" spans="1:22" s="64" customFormat="1" ht="16.5" customHeight="1">
      <c r="A12" s="26">
        <v>5</v>
      </c>
      <c r="B12" s="150" t="s">
        <v>67</v>
      </c>
      <c r="C12" s="148" t="s">
        <v>52</v>
      </c>
      <c r="D12" s="152">
        <v>2002</v>
      </c>
      <c r="E12" s="148" t="s">
        <v>65</v>
      </c>
      <c r="F12" s="65">
        <v>3.4</v>
      </c>
      <c r="G12" s="14">
        <v>8.2</v>
      </c>
      <c r="H12" s="12"/>
      <c r="I12" s="66">
        <f t="shared" si="0"/>
        <v>11.6</v>
      </c>
      <c r="J12" s="67">
        <v>1.2</v>
      </c>
      <c r="K12" s="14">
        <v>8.43</v>
      </c>
      <c r="L12" s="12"/>
      <c r="M12" s="66">
        <f t="shared" si="1"/>
        <v>9.629999999999999</v>
      </c>
      <c r="N12" s="67">
        <v>3</v>
      </c>
      <c r="O12" s="14">
        <v>6.6</v>
      </c>
      <c r="P12" s="12"/>
      <c r="Q12" s="66">
        <f t="shared" si="2"/>
        <v>9.6</v>
      </c>
      <c r="R12" s="67">
        <v>3.6</v>
      </c>
      <c r="S12" s="14">
        <v>7.3</v>
      </c>
      <c r="T12" s="12"/>
      <c r="U12" s="66">
        <f t="shared" si="3"/>
        <v>10.9</v>
      </c>
      <c r="V12" s="68">
        <f t="shared" si="4"/>
        <v>41.73</v>
      </c>
    </row>
    <row r="13" spans="1:23" s="64" customFormat="1" ht="16.5" customHeight="1">
      <c r="A13" s="25">
        <v>6</v>
      </c>
      <c r="B13" s="150" t="s">
        <v>42</v>
      </c>
      <c r="C13" s="148" t="s">
        <v>26</v>
      </c>
      <c r="D13" s="152">
        <v>2004</v>
      </c>
      <c r="E13" s="148" t="s">
        <v>13</v>
      </c>
      <c r="F13" s="65">
        <v>2.4</v>
      </c>
      <c r="G13" s="14">
        <v>8.8</v>
      </c>
      <c r="H13" s="12"/>
      <c r="I13" s="66">
        <f t="shared" si="0"/>
        <v>11.200000000000001</v>
      </c>
      <c r="J13" s="67">
        <v>1.2</v>
      </c>
      <c r="K13" s="14">
        <v>7.83</v>
      </c>
      <c r="L13" s="12"/>
      <c r="M13" s="66">
        <f t="shared" si="1"/>
        <v>9.03</v>
      </c>
      <c r="N13" s="67">
        <v>1.5</v>
      </c>
      <c r="O13" s="14">
        <v>8</v>
      </c>
      <c r="P13" s="12"/>
      <c r="Q13" s="66">
        <f t="shared" si="2"/>
        <v>9.5</v>
      </c>
      <c r="R13" s="67">
        <v>2.4</v>
      </c>
      <c r="S13" s="14">
        <v>7.7</v>
      </c>
      <c r="T13" s="12"/>
      <c r="U13" s="66">
        <f t="shared" si="3"/>
        <v>10.1</v>
      </c>
      <c r="V13" s="68">
        <f t="shared" si="4"/>
        <v>39.83</v>
      </c>
      <c r="W13" s="32"/>
    </row>
    <row r="14" spans="1:28" ht="16.5" customHeight="1">
      <c r="A14" s="25">
        <v>7</v>
      </c>
      <c r="B14" s="150" t="s">
        <v>58</v>
      </c>
      <c r="C14" s="148" t="s">
        <v>10</v>
      </c>
      <c r="D14" s="152">
        <v>1998</v>
      </c>
      <c r="E14" s="148" t="s">
        <v>71</v>
      </c>
      <c r="F14" s="65">
        <v>2.4</v>
      </c>
      <c r="G14" s="14">
        <v>9</v>
      </c>
      <c r="H14" s="12"/>
      <c r="I14" s="66">
        <f t="shared" si="0"/>
        <v>11.4</v>
      </c>
      <c r="J14" s="67">
        <v>1.7</v>
      </c>
      <c r="K14" s="14">
        <v>6.87</v>
      </c>
      <c r="L14" s="12">
        <v>2</v>
      </c>
      <c r="M14" s="66">
        <f t="shared" si="1"/>
        <v>6.57</v>
      </c>
      <c r="N14" s="67">
        <v>2.8</v>
      </c>
      <c r="O14" s="14">
        <v>8</v>
      </c>
      <c r="P14" s="12"/>
      <c r="Q14" s="66">
        <f t="shared" si="2"/>
        <v>10.8</v>
      </c>
      <c r="R14" s="67">
        <v>3.3</v>
      </c>
      <c r="S14" s="14">
        <v>6.9</v>
      </c>
      <c r="T14" s="12"/>
      <c r="U14" s="66">
        <f t="shared" si="3"/>
        <v>10.2</v>
      </c>
      <c r="V14" s="68">
        <f t="shared" si="4"/>
        <v>38.97</v>
      </c>
      <c r="Z14" s="88"/>
      <c r="AA14" s="89"/>
      <c r="AB14" s="90"/>
    </row>
    <row r="15" spans="1:28" ht="16.5" customHeight="1">
      <c r="A15" s="26">
        <v>8</v>
      </c>
      <c r="B15" s="150" t="s">
        <v>53</v>
      </c>
      <c r="C15" s="148" t="s">
        <v>9</v>
      </c>
      <c r="D15" s="152">
        <v>1998</v>
      </c>
      <c r="E15" s="148" t="s">
        <v>71</v>
      </c>
      <c r="F15" s="65">
        <v>2.4</v>
      </c>
      <c r="G15" s="14">
        <v>9.3</v>
      </c>
      <c r="H15" s="12"/>
      <c r="I15" s="66">
        <f t="shared" si="0"/>
        <v>11.700000000000001</v>
      </c>
      <c r="J15" s="67">
        <v>1.9</v>
      </c>
      <c r="K15" s="14">
        <v>7.3</v>
      </c>
      <c r="L15" s="12">
        <v>2</v>
      </c>
      <c r="M15" s="66">
        <f t="shared" si="1"/>
        <v>7.199999999999999</v>
      </c>
      <c r="N15" s="67">
        <v>3</v>
      </c>
      <c r="O15" s="14">
        <v>6.5</v>
      </c>
      <c r="P15" s="12"/>
      <c r="Q15" s="66">
        <f t="shared" si="2"/>
        <v>9.5</v>
      </c>
      <c r="R15" s="67">
        <v>3.6</v>
      </c>
      <c r="S15" s="14">
        <v>6.7</v>
      </c>
      <c r="T15" s="12"/>
      <c r="U15" s="66">
        <f t="shared" si="3"/>
        <v>10.3</v>
      </c>
      <c r="V15" s="68">
        <f t="shared" si="4"/>
        <v>38.7</v>
      </c>
      <c r="Z15" s="79"/>
      <c r="AA15" s="80"/>
      <c r="AB15" s="81"/>
    </row>
    <row r="16" spans="1:28" ht="16.5" customHeight="1">
      <c r="A16" s="25">
        <v>9</v>
      </c>
      <c r="B16" s="150" t="s">
        <v>44</v>
      </c>
      <c r="C16" s="148" t="s">
        <v>45</v>
      </c>
      <c r="D16" s="152">
        <v>2003</v>
      </c>
      <c r="E16" s="148" t="s">
        <v>13</v>
      </c>
      <c r="F16" s="65">
        <v>3</v>
      </c>
      <c r="G16" s="14">
        <v>8.8</v>
      </c>
      <c r="H16" s="12"/>
      <c r="I16" s="66">
        <f t="shared" si="0"/>
        <v>11.8</v>
      </c>
      <c r="J16" s="67">
        <v>1</v>
      </c>
      <c r="K16" s="14">
        <v>7.83</v>
      </c>
      <c r="L16" s="12">
        <v>2</v>
      </c>
      <c r="M16" s="66">
        <f t="shared" si="1"/>
        <v>6.83</v>
      </c>
      <c r="N16" s="67">
        <v>2.2</v>
      </c>
      <c r="O16" s="14">
        <v>7.7</v>
      </c>
      <c r="P16" s="12"/>
      <c r="Q16" s="66">
        <f t="shared" si="2"/>
        <v>9.9</v>
      </c>
      <c r="R16" s="67">
        <v>2.6</v>
      </c>
      <c r="S16" s="14">
        <v>7.25</v>
      </c>
      <c r="T16" s="12"/>
      <c r="U16" s="66">
        <f t="shared" si="3"/>
        <v>9.85</v>
      </c>
      <c r="V16" s="68">
        <f t="shared" si="4"/>
        <v>38.38</v>
      </c>
      <c r="Z16" s="83"/>
      <c r="AA16" s="84"/>
      <c r="AB16" s="81"/>
    </row>
    <row r="17" spans="1:22" ht="16.5" customHeight="1">
      <c r="A17" s="26">
        <v>10</v>
      </c>
      <c r="B17" s="150" t="s">
        <v>27</v>
      </c>
      <c r="C17" s="148" t="s">
        <v>23</v>
      </c>
      <c r="D17" s="152">
        <v>2004</v>
      </c>
      <c r="E17" s="148" t="s">
        <v>65</v>
      </c>
      <c r="F17" s="65">
        <v>2.4</v>
      </c>
      <c r="G17" s="14">
        <v>7.67</v>
      </c>
      <c r="H17" s="12"/>
      <c r="I17" s="66">
        <f t="shared" si="0"/>
        <v>10.07</v>
      </c>
      <c r="J17" s="67">
        <v>1.1</v>
      </c>
      <c r="K17" s="14">
        <v>8.5</v>
      </c>
      <c r="L17" s="12"/>
      <c r="M17" s="66">
        <f t="shared" si="1"/>
        <v>9.6</v>
      </c>
      <c r="N17" s="67">
        <v>2.2</v>
      </c>
      <c r="O17" s="14">
        <v>5.3</v>
      </c>
      <c r="P17" s="12"/>
      <c r="Q17" s="66">
        <f t="shared" si="2"/>
        <v>7.5</v>
      </c>
      <c r="R17" s="67">
        <v>3.1</v>
      </c>
      <c r="S17" s="14">
        <v>6.7</v>
      </c>
      <c r="T17" s="12"/>
      <c r="U17" s="66">
        <f t="shared" si="3"/>
        <v>9.8</v>
      </c>
      <c r="V17" s="68">
        <f t="shared" si="4"/>
        <v>36.97</v>
      </c>
    </row>
    <row r="18" spans="1:22" ht="16.5" customHeight="1">
      <c r="A18" s="25">
        <v>11</v>
      </c>
      <c r="B18" s="150" t="s">
        <v>46</v>
      </c>
      <c r="C18" s="148" t="s">
        <v>18</v>
      </c>
      <c r="D18" s="152">
        <v>2003</v>
      </c>
      <c r="E18" s="148" t="s">
        <v>13</v>
      </c>
      <c r="F18" s="65">
        <v>2.4</v>
      </c>
      <c r="G18" s="14">
        <v>7.7</v>
      </c>
      <c r="H18" s="12"/>
      <c r="I18" s="66">
        <f t="shared" si="0"/>
        <v>10.1</v>
      </c>
      <c r="J18" s="67">
        <v>1.1</v>
      </c>
      <c r="K18" s="14">
        <v>7.85</v>
      </c>
      <c r="L18" s="12"/>
      <c r="M18" s="66">
        <f t="shared" si="1"/>
        <v>8.95</v>
      </c>
      <c r="N18" s="67">
        <v>2</v>
      </c>
      <c r="O18" s="14">
        <v>6.5</v>
      </c>
      <c r="P18" s="12"/>
      <c r="Q18" s="66">
        <f t="shared" si="2"/>
        <v>8.5</v>
      </c>
      <c r="R18" s="67">
        <v>1.4</v>
      </c>
      <c r="S18" s="14">
        <v>6.9</v>
      </c>
      <c r="T18" s="12"/>
      <c r="U18" s="66">
        <f t="shared" si="3"/>
        <v>8.3</v>
      </c>
      <c r="V18" s="68">
        <f t="shared" si="4"/>
        <v>35.849999999999994</v>
      </c>
    </row>
    <row r="19" spans="1:22" ht="16.5" customHeight="1">
      <c r="A19" s="26">
        <v>12</v>
      </c>
      <c r="B19" s="150" t="s">
        <v>59</v>
      </c>
      <c r="C19" s="148" t="s">
        <v>26</v>
      </c>
      <c r="D19" s="152">
        <v>2003</v>
      </c>
      <c r="E19" s="148" t="s">
        <v>71</v>
      </c>
      <c r="F19" s="65">
        <v>2.4</v>
      </c>
      <c r="G19" s="14">
        <v>4.5</v>
      </c>
      <c r="H19" s="12"/>
      <c r="I19" s="66">
        <f t="shared" si="0"/>
        <v>6.9</v>
      </c>
      <c r="J19" s="67"/>
      <c r="K19" s="14"/>
      <c r="L19" s="12"/>
      <c r="M19" s="66"/>
      <c r="N19" s="67">
        <v>2.5</v>
      </c>
      <c r="O19" s="14">
        <v>8.3</v>
      </c>
      <c r="P19" s="12"/>
      <c r="Q19" s="66">
        <f t="shared" si="2"/>
        <v>10.8</v>
      </c>
      <c r="R19" s="67">
        <v>1.5</v>
      </c>
      <c r="S19" s="14">
        <v>6.66</v>
      </c>
      <c r="T19" s="12"/>
      <c r="U19" s="66">
        <f t="shared" si="3"/>
        <v>8.16</v>
      </c>
      <c r="V19" s="68">
        <f t="shared" si="4"/>
        <v>25.860000000000003</v>
      </c>
    </row>
    <row r="20" spans="1:24" ht="16.5" customHeight="1">
      <c r="A20" s="25">
        <v>13</v>
      </c>
      <c r="B20" s="150" t="s">
        <v>73</v>
      </c>
      <c r="C20" s="148" t="s">
        <v>75</v>
      </c>
      <c r="D20" s="152">
        <v>2001</v>
      </c>
      <c r="E20" s="148" t="s">
        <v>71</v>
      </c>
      <c r="F20" s="65">
        <v>2.4</v>
      </c>
      <c r="G20" s="14">
        <v>7.7</v>
      </c>
      <c r="H20" s="12"/>
      <c r="I20" s="66">
        <f t="shared" si="0"/>
        <v>10.1</v>
      </c>
      <c r="J20" s="67">
        <v>0.9</v>
      </c>
      <c r="K20" s="14">
        <v>6.85</v>
      </c>
      <c r="L20" s="12">
        <v>4</v>
      </c>
      <c r="M20" s="66">
        <f>J20+K20-L20</f>
        <v>3.75</v>
      </c>
      <c r="N20" s="67"/>
      <c r="O20" s="14"/>
      <c r="P20" s="12"/>
      <c r="Q20" s="66"/>
      <c r="R20" s="67"/>
      <c r="S20" s="14"/>
      <c r="T20" s="12"/>
      <c r="U20" s="66"/>
      <c r="V20" s="68">
        <f t="shared" si="4"/>
        <v>13.85</v>
      </c>
      <c r="X20" s="48"/>
    </row>
    <row r="23" spans="3:4" ht="15.75">
      <c r="C23" s="36"/>
      <c r="D23" s="40"/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2014-11-22T15:34:07Z</cp:lastPrinted>
  <dcterms:created xsi:type="dcterms:W3CDTF">2001-09-20T05:51:40Z</dcterms:created>
  <dcterms:modified xsi:type="dcterms:W3CDTF">2014-11-24T19:34:25Z</dcterms:modified>
  <cp:category/>
  <cp:version/>
  <cp:contentType/>
  <cp:contentStatus/>
</cp:coreProperties>
</file>