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4680" windowWidth="19320" windowHeight="5520" activeTab="0"/>
  </bookViews>
  <sheets>
    <sheet name="I.-2007 a ml., 2006" sheetId="1" r:id="rId1"/>
    <sheet name="II.-2005 a III.-2004" sheetId="2" r:id="rId2"/>
    <sheet name="IV.-2003-2002 " sheetId="3" r:id="rId3"/>
    <sheet name="V.-2003 - 1998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<sst xmlns="http://schemas.openxmlformats.org/spreadsheetml/2006/main" count="472" uniqueCount="177">
  <si>
    <t>Pořadí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</si>
  <si>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</si>
  <si>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</si>
  <si>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</si>
  <si>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</si>
  <si>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</si>
  <si>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</si>
  <si>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</si>
  <si>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</si>
  <si>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</si>
  <si>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</si>
  <si>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</si>
  <si>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</si>
  <si>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</si>
  <si>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</si>
  <si>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</si>
  <si>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Ročník</t>
  </si>
  <si>
    <t>Jméno</t>
  </si>
  <si>
    <t xml:space="preserve">Jméno </t>
  </si>
  <si>
    <t>15.</t>
  </si>
  <si>
    <t>Poř.</t>
  </si>
  <si>
    <t>S</t>
  </si>
  <si>
    <t>Oddíl</t>
  </si>
  <si>
    <t>TJ Sokol Moravský Krumlov</t>
  </si>
  <si>
    <t>TJ Sokol Bučovice</t>
  </si>
  <si>
    <t>Roč.</t>
  </si>
  <si>
    <t>D</t>
  </si>
  <si>
    <t>E</t>
  </si>
  <si>
    <t>Kršková Monika</t>
  </si>
  <si>
    <t>Ukropová Karolína</t>
  </si>
  <si>
    <t>Blatecká Michaela</t>
  </si>
  <si>
    <t>Duráková Kateřina</t>
  </si>
  <si>
    <t>Tkáčová Sofie</t>
  </si>
  <si>
    <t>Jelínková Adéla</t>
  </si>
  <si>
    <t>Kotolová Adéla</t>
  </si>
  <si>
    <t>Ottová Eliška</t>
  </si>
  <si>
    <t>Skoupá Sabina</t>
  </si>
  <si>
    <t>Trnková Lucie</t>
  </si>
  <si>
    <t xml:space="preserve">           </t>
  </si>
  <si>
    <t>Essenderová Valentýna</t>
  </si>
  <si>
    <t>Chmelová Karolína</t>
  </si>
  <si>
    <t>Pospíšilová Lucie</t>
  </si>
  <si>
    <t>Součková Pavlína</t>
  </si>
  <si>
    <t>Hnilicová Jasmína</t>
  </si>
  <si>
    <t>Klaková Natálie</t>
  </si>
  <si>
    <t>Kocandová Anna Marie</t>
  </si>
  <si>
    <t>Peigerová Klára</t>
  </si>
  <si>
    <t>Přichystalová Anna</t>
  </si>
  <si>
    <t>Ukropová Kateřina</t>
  </si>
  <si>
    <t>Červinková Anna</t>
  </si>
  <si>
    <t>Klímová Tereza</t>
  </si>
  <si>
    <t>Tichá Tereza</t>
  </si>
  <si>
    <t>Krejčová Vendula</t>
  </si>
  <si>
    <t>Svobodová Natálie</t>
  </si>
  <si>
    <t>Hándlová Veronika</t>
  </si>
  <si>
    <t>KSG Rosice</t>
  </si>
  <si>
    <t>Sokol Znojmo</t>
  </si>
  <si>
    <t>Klaková Kristýna</t>
  </si>
  <si>
    <t>GK Vítkovice</t>
  </si>
  <si>
    <t>Šuplerová Anna</t>
  </si>
  <si>
    <t>Sokol Brno I</t>
  </si>
  <si>
    <t>16.</t>
  </si>
  <si>
    <t>17.</t>
  </si>
  <si>
    <t>Klimešová Markéta</t>
  </si>
  <si>
    <t>Fialová Markéta</t>
  </si>
  <si>
    <t>Novotná Tereza</t>
  </si>
  <si>
    <t>Vedrová Ela</t>
  </si>
  <si>
    <t>Němčanská Tereza</t>
  </si>
  <si>
    <t>Chlupová Anna-Marie</t>
  </si>
  <si>
    <t>Utíkalová Kateřina</t>
  </si>
  <si>
    <t>18.</t>
  </si>
  <si>
    <t>19.</t>
  </si>
  <si>
    <t>20.</t>
  </si>
  <si>
    <t>Žáková Winona</t>
  </si>
  <si>
    <t>Návratová Zuzana</t>
  </si>
  <si>
    <t>Hrbáčová Lucie</t>
  </si>
  <si>
    <t>Veverková Julie</t>
  </si>
  <si>
    <t>21.</t>
  </si>
  <si>
    <t>22.</t>
  </si>
  <si>
    <t>Gálová Alice</t>
  </si>
  <si>
    <t>Hajdinová Karolína</t>
  </si>
  <si>
    <t>KSG Moravská Slavia Brno</t>
  </si>
  <si>
    <t>Moocová Sára</t>
  </si>
  <si>
    <t>Poledníková Julie</t>
  </si>
  <si>
    <t>Štěpandová Nela</t>
  </si>
  <si>
    <t>Adamíková Karla</t>
  </si>
  <si>
    <t>Najdeková Natálie</t>
  </si>
  <si>
    <t>Kleibertová Jana</t>
  </si>
  <si>
    <t>Hájková Helena</t>
  </si>
  <si>
    <t>Rojíčková Stella</t>
  </si>
  <si>
    <t>TJ VOKD Ostrava - Poruba</t>
  </si>
  <si>
    <t>Žáková Beáta</t>
  </si>
  <si>
    <t>Lavrovičová Karolína</t>
  </si>
  <si>
    <t>Lašinská Michaela</t>
  </si>
  <si>
    <t>Štěpánová Anežka</t>
  </si>
  <si>
    <t>Štroblíková Renata</t>
  </si>
  <si>
    <t>Stošková Nikola</t>
  </si>
  <si>
    <t>Štěpánová Eliška</t>
  </si>
  <si>
    <t>Šustková Bára</t>
  </si>
  <si>
    <t>Hájková Ludmila</t>
  </si>
  <si>
    <t>Kalašová Tamara</t>
  </si>
  <si>
    <t>SG Ostrožská Nová Ves</t>
  </si>
  <si>
    <t>Sladkovská Eliška</t>
  </si>
  <si>
    <t>TJ Sokol Zlín</t>
  </si>
  <si>
    <t>Kalačová Anna</t>
  </si>
  <si>
    <t>Čagánková Leona</t>
  </si>
  <si>
    <t>Márová Eliška</t>
  </si>
  <si>
    <t>Daňková Adéla</t>
  </si>
  <si>
    <t>Jašková Nikol</t>
  </si>
  <si>
    <t>Růžičková Magdalena</t>
  </si>
  <si>
    <t>Kozáková Barbora</t>
  </si>
  <si>
    <t>Navrkalová Markéta</t>
  </si>
  <si>
    <t>Moltašová Eva</t>
  </si>
  <si>
    <t>Dubovská Dorota</t>
  </si>
  <si>
    <t>Raabová Tereza</t>
  </si>
  <si>
    <t>Mudrychová Eliška</t>
  </si>
  <si>
    <t>Machalová Katka</t>
  </si>
  <si>
    <t>Nováková Bára</t>
  </si>
  <si>
    <t>Kočková Klára</t>
  </si>
  <si>
    <t>Kotábová Tereza</t>
  </si>
  <si>
    <t>Pokorná Elena</t>
  </si>
  <si>
    <t>Marešová Šárka</t>
  </si>
  <si>
    <t>Orlová Eva</t>
  </si>
  <si>
    <t>Orlová Nikol</t>
  </si>
  <si>
    <t>Fukačová Adéla</t>
  </si>
  <si>
    <t>Hrnčířová Jamuna</t>
  </si>
  <si>
    <t>Pařenicová Rozálie</t>
  </si>
  <si>
    <t>Vítová Natálie</t>
  </si>
  <si>
    <t>Korcinová Tereza</t>
  </si>
  <si>
    <t>Tomkovičová Leontýna</t>
  </si>
  <si>
    <t>Nepevná Kateřina</t>
  </si>
  <si>
    <t>Hrabovská Klára</t>
  </si>
  <si>
    <t>Fryčová Nikola</t>
  </si>
  <si>
    <t>Řezníčková Adéla</t>
  </si>
  <si>
    <t>Kaliničová Anna</t>
  </si>
  <si>
    <t>Kunčáková Linda</t>
  </si>
  <si>
    <t>Drncová Eliška</t>
  </si>
  <si>
    <t>Fabiánková Kristýna</t>
  </si>
  <si>
    <t>Procházková Sára</t>
  </si>
  <si>
    <t>Svobodová Klára</t>
  </si>
  <si>
    <t>Troll Anike</t>
  </si>
  <si>
    <t>Bábíčková Petra</t>
  </si>
  <si>
    <t>TJ Hodonín</t>
  </si>
  <si>
    <t>Kocandová Marie Anna</t>
  </si>
  <si>
    <t>Holečková Veronika</t>
  </si>
  <si>
    <t>23.</t>
  </si>
  <si>
    <t>24.</t>
  </si>
  <si>
    <t>Štrosová Veronika</t>
  </si>
  <si>
    <t>Veselá Kateřina</t>
  </si>
  <si>
    <t>Molíková Simona</t>
  </si>
  <si>
    <t>Chárová Kateřina</t>
  </si>
  <si>
    <t>Maxerová Nela</t>
  </si>
  <si>
    <t>Vybíralová Soňa</t>
  </si>
  <si>
    <t>Králová Eva</t>
  </si>
  <si>
    <t>Štulíková Sofie</t>
  </si>
  <si>
    <t>Maxerová Tereza</t>
  </si>
  <si>
    <t>Gálová Linda</t>
  </si>
  <si>
    <t>Rozínková Barbora</t>
  </si>
  <si>
    <t>Prokešová Věra</t>
  </si>
  <si>
    <t>Víceníková Karin</t>
  </si>
  <si>
    <t>Krumlovský Zvoneček - 15. 12. 2012 - Kategorie I - roč. 2006</t>
  </si>
  <si>
    <t>Krumlovský Zvoneček - 15. 12. 2012 - Kategorie II - roč. 2005</t>
  </si>
  <si>
    <t>Krumlovský Zvoneček - 15. 12. 2012 - Kategorie III - roč. 2004</t>
  </si>
  <si>
    <t>Krumlovský Zvoneček - 15. 12. 2012 - Kategorie I - roč. 2007 a ml.</t>
  </si>
  <si>
    <t>Krumlovský Zvoneček 15. 12. 2012 - Kategorie IV - roč. 2002 - 2003 B</t>
  </si>
  <si>
    <t>Krumlovský Zvoneček - 15. 12. 2012 - Kategorie V - roč. 2003-1998</t>
  </si>
  <si>
    <t>Nováková Hana</t>
  </si>
  <si>
    <t>9.-10.</t>
  </si>
  <si>
    <t>12.-13.</t>
  </si>
  <si>
    <t>7.-8.</t>
  </si>
  <si>
    <t>10.-11.</t>
  </si>
  <si>
    <t>15.-16.</t>
  </si>
  <si>
    <t>1.-2.</t>
  </si>
  <si>
    <t>3.-4.</t>
  </si>
  <si>
    <t>17.-18.</t>
  </si>
  <si>
    <t>5.-6.</t>
  </si>
  <si>
    <t>10.-12.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</si>
</sst>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0"/>
    </font>
    <font>
      <b/>
      <sz val="14"/>
      <name val="Arial"/>
      <family val="0"/>
    </font>
    <font>
      <b/>
      <sz val="18"/>
      <name val="Arial"/>
      <family val="2"/>
    </font>
    <font>
      <b/>
      <sz val="10"/>
      <name val="Arial"/>
      <family val="0"/>
    </font>
    <font>
      <b/>
      <sz val="11"/>
      <name val="Symbol"/>
      <family val="1"/>
    </font>
    <font>
      <b/>
      <sz val="10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ck"/>
      <top style="thin"/>
      <bottom style="thin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medium"/>
      <right/>
      <top style="thick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/>
      <bottom/>
    </border>
    <border>
      <left style="thick"/>
      <right/>
      <top style="thick"/>
      <bottom/>
    </border>
    <border>
      <left style="thin"/>
      <right style="thin"/>
      <top style="thick"/>
      <bottom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thick"/>
      <right style="medium"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ck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ck"/>
      <top style="medium"/>
      <bottom style="thin"/>
    </border>
    <border>
      <left/>
      <right style="thick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ck"/>
      <bottom style="thin"/>
    </border>
    <border>
      <left style="medium"/>
      <right/>
      <top style="thick"/>
      <bottom style="thin"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medium"/>
      <top style="thick"/>
      <bottom style="thin"/>
    </border>
    <border>
      <left/>
      <right style="medium"/>
      <top style="thick"/>
      <bottom/>
    </border>
    <border>
      <left/>
      <right style="medium"/>
      <top/>
      <bottom style="thin"/>
    </border>
    <border>
      <left style="thin"/>
      <right style="medium"/>
      <top style="thick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ck"/>
      <top/>
      <bottom style="thin"/>
    </border>
    <border>
      <left style="thin"/>
      <right style="medium"/>
      <top style="thin"/>
      <bottom style="medium"/>
    </border>
    <border>
      <left/>
      <right style="thick"/>
      <top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medium"/>
      <right style="medium"/>
      <top style="thin"/>
      <bottom/>
    </border>
    <border>
      <left style="thick"/>
      <right style="medium"/>
      <top style="thin"/>
      <bottom style="thin"/>
    </border>
    <border>
      <left/>
      <right/>
      <top/>
      <bottom style="thick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ck"/>
      <right/>
      <top/>
      <bottom style="medium"/>
    </border>
    <border>
      <left style="medium"/>
      <right style="thin"/>
      <top style="thick"/>
      <bottom/>
    </border>
    <border>
      <left style="medium"/>
      <right style="thin"/>
      <top/>
      <bottom/>
    </border>
    <border>
      <left style="thick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/>
      <right/>
      <top style="thin"/>
      <bottom style="thick"/>
    </border>
    <border>
      <left style="medium"/>
      <right/>
      <top style="thin"/>
      <bottom/>
    </border>
    <border>
      <left style="thick"/>
      <right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thick"/>
      <top style="thin"/>
      <bottom style="thick"/>
    </border>
    <border>
      <left style="thin"/>
      <right/>
      <top style="thin"/>
      <bottom style="thick"/>
    </border>
    <border>
      <left style="thin"/>
      <right style="medium"/>
      <top style="thin"/>
      <bottom style="thick"/>
    </border>
    <border>
      <left/>
      <right style="thin"/>
      <top style="thin"/>
      <bottom style="thick"/>
    </border>
    <border>
      <left/>
      <right style="thick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/>
      <bottom style="thick"/>
    </border>
    <border>
      <left style="thin"/>
      <right style="thin"/>
      <top/>
      <bottom style="thick"/>
    </border>
    <border>
      <left/>
      <right style="thin"/>
      <top/>
      <bottom style="thick"/>
    </border>
    <border>
      <left style="medium"/>
      <right/>
      <top style="thin"/>
      <bottom style="thick"/>
    </border>
    <border>
      <left style="thick"/>
      <right/>
      <top/>
      <bottom style="thick"/>
    </border>
    <border>
      <left style="thin"/>
      <right style="medium"/>
      <top/>
      <bottom style="thick"/>
    </border>
    <border>
      <left style="thin"/>
      <right/>
      <top/>
      <bottom style="thick"/>
    </border>
    <border>
      <left style="medium"/>
      <right/>
      <top/>
      <bottom style="thick"/>
    </border>
    <border>
      <left style="medium"/>
      <right style="thick"/>
      <top/>
      <bottom style="thick"/>
    </border>
    <border>
      <left/>
      <right style="medium"/>
      <top style="thin"/>
      <bottom style="thick"/>
    </border>
    <border>
      <left style="thick"/>
      <right/>
      <top style="thin"/>
      <bottom/>
    </border>
    <border>
      <left style="medium"/>
      <right style="thick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24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10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3" fillId="0" borderId="18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34" xfId="0" applyBorder="1" applyAlignment="1">
      <alignment/>
    </xf>
    <xf numFmtId="0" fontId="5" fillId="0" borderId="22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5" fontId="0" fillId="0" borderId="38" xfId="0" applyNumberFormat="1" applyBorder="1" applyAlignment="1">
      <alignment horizontal="center"/>
    </xf>
    <xf numFmtId="165" fontId="0" fillId="0" borderId="39" xfId="0" applyNumberFormat="1" applyBorder="1" applyAlignment="1">
      <alignment horizontal="center"/>
    </xf>
    <xf numFmtId="164" fontId="5" fillId="0" borderId="40" xfId="0" applyNumberFormat="1" applyFont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24" borderId="0" xfId="0" applyFill="1" applyBorder="1" applyAlignment="1">
      <alignment horizontal="center"/>
    </xf>
    <xf numFmtId="165" fontId="0" fillId="24" borderId="0" xfId="0" applyNumberFormat="1" applyFill="1" applyBorder="1" applyAlignment="1">
      <alignment horizontal="center"/>
    </xf>
    <xf numFmtId="164" fontId="0" fillId="24" borderId="0" xfId="0" applyNumberFormat="1" applyFill="1" applyBorder="1" applyAlignment="1">
      <alignment horizontal="center"/>
    </xf>
    <xf numFmtId="164" fontId="5" fillId="24" borderId="0" xfId="0" applyNumberFormat="1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64" fontId="0" fillId="0" borderId="53" xfId="0" applyNumberForma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0" fillId="0" borderId="55" xfId="0" applyBorder="1" applyAlignment="1">
      <alignment/>
    </xf>
    <xf numFmtId="0" fontId="2" fillId="0" borderId="56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24" borderId="0" xfId="0" applyFill="1" applyBorder="1" applyAlignment="1">
      <alignment horizontal="left"/>
    </xf>
    <xf numFmtId="0" fontId="0" fillId="24" borderId="0" xfId="0" applyFill="1" applyBorder="1" applyAlignment="1">
      <alignment horizontal="center"/>
    </xf>
    <xf numFmtId="0" fontId="0" fillId="24" borderId="13" xfId="0" applyFont="1" applyFill="1" applyBorder="1" applyAlignment="1">
      <alignment horizontal="left"/>
    </xf>
    <xf numFmtId="0" fontId="3" fillId="0" borderId="57" xfId="0" applyFont="1" applyBorder="1" applyAlignment="1">
      <alignment/>
    </xf>
    <xf numFmtId="0" fontId="0" fillId="0" borderId="58" xfId="0" applyBorder="1" applyAlignment="1">
      <alignment/>
    </xf>
    <xf numFmtId="0" fontId="5" fillId="0" borderId="58" xfId="0" applyFont="1" applyBorder="1" applyAlignment="1">
      <alignment horizontal="center"/>
    </xf>
    <xf numFmtId="165" fontId="0" fillId="0" borderId="59" xfId="0" applyNumberFormat="1" applyBorder="1" applyAlignment="1">
      <alignment horizontal="center"/>
    </xf>
    <xf numFmtId="164" fontId="0" fillId="0" borderId="60" xfId="0" applyNumberFormat="1" applyBorder="1" applyAlignment="1">
      <alignment horizontal="center"/>
    </xf>
    <xf numFmtId="165" fontId="0" fillId="0" borderId="61" xfId="0" applyNumberFormat="1" applyBorder="1" applyAlignment="1">
      <alignment horizontal="center"/>
    </xf>
    <xf numFmtId="164" fontId="0" fillId="0" borderId="62" xfId="0" applyNumberFormat="1" applyBorder="1" applyAlignment="1">
      <alignment horizontal="center"/>
    </xf>
    <xf numFmtId="164" fontId="5" fillId="0" borderId="63" xfId="0" applyNumberFormat="1" applyFont="1" applyBorder="1" applyAlignment="1">
      <alignment horizontal="center"/>
    </xf>
    <xf numFmtId="0" fontId="6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6" fillId="0" borderId="6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24" borderId="67" xfId="0" applyFont="1" applyFill="1" applyBorder="1" applyAlignment="1">
      <alignment horizontal="left"/>
    </xf>
    <xf numFmtId="0" fontId="0" fillId="24" borderId="67" xfId="0" applyFont="1" applyFill="1" applyBorder="1" applyAlignment="1">
      <alignment horizontal="center"/>
    </xf>
    <xf numFmtId="0" fontId="0" fillId="24" borderId="67" xfId="0" applyFill="1" applyBorder="1" applyAlignment="1">
      <alignment horizontal="left"/>
    </xf>
    <xf numFmtId="0" fontId="0" fillId="24" borderId="67" xfId="0" applyFill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24" borderId="67" xfId="0" applyFont="1" applyFill="1" applyBorder="1" applyAlignment="1">
      <alignment horizontal="left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0" fillId="24" borderId="71" xfId="0" applyFill="1" applyBorder="1" applyAlignment="1">
      <alignment horizontal="left"/>
    </xf>
    <xf numFmtId="0" fontId="0" fillId="24" borderId="71" xfId="0" applyFont="1" applyFill="1" applyBorder="1" applyAlignment="1">
      <alignment horizontal="left"/>
    </xf>
    <xf numFmtId="0" fontId="0" fillId="0" borderId="71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5" fillId="24" borderId="72" xfId="0" applyFont="1" applyFill="1" applyBorder="1" applyAlignment="1">
      <alignment horizontal="center"/>
    </xf>
    <xf numFmtId="0" fontId="5" fillId="24" borderId="35" xfId="0" applyFont="1" applyFill="1" applyBorder="1" applyAlignment="1">
      <alignment horizontal="center"/>
    </xf>
    <xf numFmtId="0" fontId="0" fillId="24" borderId="71" xfId="0" applyFill="1" applyBorder="1" applyAlignment="1">
      <alignment horizontal="center"/>
    </xf>
    <xf numFmtId="0" fontId="0" fillId="24" borderId="73" xfId="0" applyFill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24" borderId="59" xfId="0" applyFont="1" applyFill="1" applyBorder="1" applyAlignment="1">
      <alignment horizontal="left"/>
    </xf>
    <xf numFmtId="0" fontId="0" fillId="24" borderId="61" xfId="0" applyFill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49" xfId="0" applyBorder="1" applyAlignment="1">
      <alignment/>
    </xf>
    <xf numFmtId="0" fontId="0" fillId="0" borderId="28" xfId="0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3" fillId="0" borderId="77" xfId="0" applyFont="1" applyBorder="1" applyAlignment="1">
      <alignment/>
    </xf>
    <xf numFmtId="0" fontId="0" fillId="0" borderId="78" xfId="0" applyBorder="1" applyAlignment="1">
      <alignment/>
    </xf>
    <xf numFmtId="0" fontId="5" fillId="0" borderId="78" xfId="0" applyFont="1" applyBorder="1" applyAlignment="1">
      <alignment horizontal="center"/>
    </xf>
    <xf numFmtId="0" fontId="5" fillId="0" borderId="73" xfId="0" applyFont="1" applyFill="1" applyBorder="1" applyAlignment="1">
      <alignment horizontal="center"/>
    </xf>
    <xf numFmtId="0" fontId="0" fillId="24" borderId="73" xfId="0" applyFont="1" applyFill="1" applyBorder="1" applyAlignment="1">
      <alignment horizontal="left"/>
    </xf>
    <xf numFmtId="165" fontId="0" fillId="0" borderId="73" xfId="0" applyNumberFormat="1" applyBorder="1" applyAlignment="1">
      <alignment horizontal="center"/>
    </xf>
    <xf numFmtId="164" fontId="0" fillId="0" borderId="73" xfId="0" applyNumberFormat="1" applyBorder="1" applyAlignment="1">
      <alignment horizontal="center"/>
    </xf>
    <xf numFmtId="164" fontId="5" fillId="0" borderId="73" xfId="0" applyNumberFormat="1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5" fillId="0" borderId="83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0" fillId="24" borderId="24" xfId="0" applyFill="1" applyBorder="1" applyAlignment="1">
      <alignment horizontal="left"/>
    </xf>
    <xf numFmtId="0" fontId="0" fillId="24" borderId="25" xfId="0" applyFill="1" applyBorder="1" applyAlignment="1">
      <alignment horizontal="left"/>
    </xf>
    <xf numFmtId="0" fontId="5" fillId="24" borderId="25" xfId="0" applyFont="1" applyFill="1" applyBorder="1" applyAlignment="1">
      <alignment horizontal="left"/>
    </xf>
    <xf numFmtId="0" fontId="5" fillId="24" borderId="74" xfId="0" applyFont="1" applyFill="1" applyBorder="1" applyAlignment="1">
      <alignment horizontal="left"/>
    </xf>
    <xf numFmtId="0" fontId="3" fillId="0" borderId="55" xfId="0" applyFont="1" applyBorder="1" applyAlignment="1">
      <alignment horizontal="left"/>
    </xf>
    <xf numFmtId="0" fontId="5" fillId="0" borderId="34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24" borderId="29" xfId="0" applyFill="1" applyBorder="1" applyAlignment="1">
      <alignment/>
    </xf>
    <xf numFmtId="0" fontId="0" fillId="24" borderId="27" xfId="0" applyFill="1" applyBorder="1" applyAlignment="1">
      <alignment/>
    </xf>
    <xf numFmtId="0" fontId="5" fillId="24" borderId="27" xfId="0" applyFont="1" applyFill="1" applyBorder="1" applyAlignment="1">
      <alignment horizontal="center"/>
    </xf>
    <xf numFmtId="0" fontId="5" fillId="24" borderId="81" xfId="0" applyFont="1" applyFill="1" applyBorder="1" applyAlignment="1">
      <alignment horizontal="center"/>
    </xf>
    <xf numFmtId="165" fontId="0" fillId="0" borderId="84" xfId="0" applyNumberForma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24" borderId="27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left"/>
    </xf>
    <xf numFmtId="164" fontId="0" fillId="0" borderId="18" xfId="0" applyNumberFormat="1" applyBorder="1" applyAlignment="1">
      <alignment/>
    </xf>
    <xf numFmtId="164" fontId="0" fillId="0" borderId="68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69" xfId="0" applyNumberFormat="1" applyBorder="1" applyAlignment="1">
      <alignment/>
    </xf>
    <xf numFmtId="164" fontId="5" fillId="0" borderId="23" xfId="0" applyNumberFormat="1" applyFont="1" applyBorder="1" applyAlignment="1">
      <alignment horizontal="center"/>
    </xf>
    <xf numFmtId="164" fontId="5" fillId="0" borderId="52" xfId="0" applyNumberFormat="1" applyFont="1" applyBorder="1" applyAlignment="1">
      <alignment horizontal="center"/>
    </xf>
    <xf numFmtId="164" fontId="7" fillId="0" borderId="50" xfId="0" applyNumberFormat="1" applyFont="1" applyBorder="1" applyAlignment="1">
      <alignment horizontal="center"/>
    </xf>
    <xf numFmtId="164" fontId="5" fillId="0" borderId="70" xfId="0" applyNumberFormat="1" applyFont="1" applyBorder="1" applyAlignment="1">
      <alignment horizontal="center"/>
    </xf>
    <xf numFmtId="164" fontId="0" fillId="0" borderId="55" xfId="0" applyNumberFormat="1" applyBorder="1" applyAlignment="1">
      <alignment/>
    </xf>
    <xf numFmtId="164" fontId="0" fillId="0" borderId="34" xfId="0" applyNumberFormat="1" applyBorder="1" applyAlignment="1">
      <alignment/>
    </xf>
    <xf numFmtId="164" fontId="5" fillId="0" borderId="56" xfId="0" applyNumberFormat="1" applyFont="1" applyBorder="1" applyAlignment="1">
      <alignment horizontal="center"/>
    </xf>
    <xf numFmtId="164" fontId="5" fillId="0" borderId="45" xfId="0" applyNumberFormat="1" applyFont="1" applyBorder="1" applyAlignment="1">
      <alignment horizontal="center"/>
    </xf>
    <xf numFmtId="164" fontId="7" fillId="0" borderId="66" xfId="0" applyNumberFormat="1" applyFont="1" applyBorder="1" applyAlignment="1">
      <alignment horizontal="center"/>
    </xf>
    <xf numFmtId="164" fontId="5" fillId="0" borderId="69" xfId="0" applyNumberFormat="1" applyFont="1" applyBorder="1" applyAlignment="1">
      <alignment horizontal="center"/>
    </xf>
    <xf numFmtId="164" fontId="7" fillId="0" borderId="44" xfId="0" applyNumberFormat="1" applyFont="1" applyBorder="1" applyAlignment="1">
      <alignment horizontal="center"/>
    </xf>
    <xf numFmtId="164" fontId="7" fillId="0" borderId="64" xfId="0" applyNumberFormat="1" applyFont="1" applyBorder="1" applyAlignment="1">
      <alignment horizontal="center"/>
    </xf>
    <xf numFmtId="164" fontId="0" fillId="0" borderId="18" xfId="0" applyNumberFormat="1" applyBorder="1" applyAlignment="1">
      <alignment horizontal="left"/>
    </xf>
    <xf numFmtId="164" fontId="0" fillId="0" borderId="55" xfId="0" applyNumberFormat="1" applyBorder="1" applyAlignment="1">
      <alignment horizontal="left"/>
    </xf>
    <xf numFmtId="0" fontId="0" fillId="0" borderId="67" xfId="0" applyFont="1" applyBorder="1" applyAlignment="1">
      <alignment/>
    </xf>
    <xf numFmtId="0" fontId="0" fillId="0" borderId="67" xfId="0" applyBorder="1" applyAlignment="1">
      <alignment horizontal="center"/>
    </xf>
    <xf numFmtId="0" fontId="0" fillId="24" borderId="49" xfId="0" applyFont="1" applyFill="1" applyBorder="1" applyAlignment="1">
      <alignment horizontal="left"/>
    </xf>
    <xf numFmtId="0" fontId="0" fillId="0" borderId="71" xfId="0" applyBorder="1" applyAlignment="1">
      <alignment/>
    </xf>
    <xf numFmtId="0" fontId="0" fillId="0" borderId="71" xfId="0" applyFont="1" applyBorder="1" applyAlignment="1">
      <alignment/>
    </xf>
    <xf numFmtId="0" fontId="0" fillId="24" borderId="49" xfId="0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24" borderId="85" xfId="0" applyFont="1" applyFill="1" applyBorder="1" applyAlignment="1">
      <alignment horizontal="left"/>
    </xf>
    <xf numFmtId="0" fontId="0" fillId="0" borderId="67" xfId="0" applyBorder="1" applyAlignment="1">
      <alignment/>
    </xf>
    <xf numFmtId="0" fontId="5" fillId="0" borderId="86" xfId="0" applyFont="1" applyFill="1" applyBorder="1" applyAlignment="1">
      <alignment horizontal="center"/>
    </xf>
    <xf numFmtId="0" fontId="0" fillId="24" borderId="87" xfId="0" applyFill="1" applyBorder="1" applyAlignment="1">
      <alignment horizontal="left"/>
    </xf>
    <xf numFmtId="0" fontId="0" fillId="24" borderId="87" xfId="0" applyFill="1" applyBorder="1" applyAlignment="1">
      <alignment horizontal="center"/>
    </xf>
    <xf numFmtId="0" fontId="0" fillId="0" borderId="87" xfId="0" applyFont="1" applyBorder="1" applyAlignment="1">
      <alignment horizontal="center"/>
    </xf>
    <xf numFmtId="165" fontId="0" fillId="0" borderId="88" xfId="0" applyNumberFormat="1" applyBorder="1" applyAlignment="1">
      <alignment horizontal="center"/>
    </xf>
    <xf numFmtId="164" fontId="0" fillId="0" borderId="89" xfId="0" applyNumberFormat="1" applyBorder="1" applyAlignment="1">
      <alignment horizontal="center"/>
    </xf>
    <xf numFmtId="164" fontId="5" fillId="0" borderId="90" xfId="0" applyNumberFormat="1" applyFont="1" applyBorder="1" applyAlignment="1">
      <alignment horizontal="center"/>
    </xf>
    <xf numFmtId="0" fontId="0" fillId="0" borderId="87" xfId="0" applyFont="1" applyFill="1" applyBorder="1" applyAlignment="1">
      <alignment horizontal="center"/>
    </xf>
    <xf numFmtId="164" fontId="0" fillId="0" borderId="89" xfId="0" applyNumberFormat="1" applyFont="1" applyBorder="1" applyAlignment="1">
      <alignment horizontal="center"/>
    </xf>
    <xf numFmtId="164" fontId="0" fillId="0" borderId="91" xfId="0" applyNumberFormat="1" applyBorder="1" applyAlignment="1">
      <alignment horizontal="center"/>
    </xf>
    <xf numFmtId="164" fontId="0" fillId="0" borderId="92" xfId="0" applyNumberFormat="1" applyBorder="1" applyAlignment="1">
      <alignment horizontal="center"/>
    </xf>
    <xf numFmtId="165" fontId="0" fillId="0" borderId="93" xfId="0" applyNumberFormat="1" applyBorder="1" applyAlignment="1">
      <alignment horizontal="center"/>
    </xf>
    <xf numFmtId="164" fontId="5" fillId="0" borderId="94" xfId="0" applyNumberFormat="1" applyFont="1" applyBorder="1" applyAlignment="1">
      <alignment horizontal="center"/>
    </xf>
    <xf numFmtId="0" fontId="5" fillId="24" borderId="95" xfId="0" applyFont="1" applyFill="1" applyBorder="1" applyAlignment="1">
      <alignment horizontal="center"/>
    </xf>
    <xf numFmtId="165" fontId="0" fillId="0" borderId="96" xfId="0" applyNumberFormat="1" applyBorder="1" applyAlignment="1">
      <alignment horizontal="center"/>
    </xf>
    <xf numFmtId="164" fontId="0" fillId="0" borderId="97" xfId="0" applyNumberFormat="1" applyBorder="1" applyAlignment="1">
      <alignment horizontal="center"/>
    </xf>
    <xf numFmtId="165" fontId="0" fillId="0" borderId="98" xfId="0" applyNumberFormat="1" applyBorder="1" applyAlignment="1">
      <alignment horizontal="center"/>
    </xf>
    <xf numFmtId="0" fontId="5" fillId="24" borderId="86" xfId="0" applyFont="1" applyFill="1" applyBorder="1" applyAlignment="1">
      <alignment horizontal="center"/>
    </xf>
    <xf numFmtId="0" fontId="0" fillId="24" borderId="88" xfId="0" applyFont="1" applyFill="1" applyBorder="1" applyAlignment="1">
      <alignment horizontal="left"/>
    </xf>
    <xf numFmtId="0" fontId="0" fillId="24" borderId="89" xfId="0" applyFill="1" applyBorder="1" applyAlignment="1">
      <alignment horizontal="center"/>
    </xf>
    <xf numFmtId="0" fontId="0" fillId="0" borderId="91" xfId="0" applyFont="1" applyBorder="1" applyAlignment="1">
      <alignment horizontal="center"/>
    </xf>
    <xf numFmtId="165" fontId="0" fillId="0" borderId="99" xfId="0" applyNumberFormat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5" fillId="0" borderId="100" xfId="0" applyFont="1" applyFill="1" applyBorder="1" applyAlignment="1">
      <alignment horizontal="center"/>
    </xf>
    <xf numFmtId="0" fontId="0" fillId="24" borderId="96" xfId="0" applyFont="1" applyFill="1" applyBorder="1" applyAlignment="1">
      <alignment horizontal="left"/>
    </xf>
    <xf numFmtId="0" fontId="0" fillId="24" borderId="98" xfId="0" applyFill="1" applyBorder="1" applyAlignment="1">
      <alignment horizontal="center"/>
    </xf>
    <xf numFmtId="0" fontId="0" fillId="0" borderId="97" xfId="0" applyFont="1" applyBorder="1" applyAlignment="1">
      <alignment horizontal="center"/>
    </xf>
    <xf numFmtId="164" fontId="0" fillId="0" borderId="101" xfId="0" applyNumberFormat="1" applyBorder="1" applyAlignment="1">
      <alignment horizontal="center"/>
    </xf>
    <xf numFmtId="164" fontId="0" fillId="0" borderId="102" xfId="0" applyNumberFormat="1" applyBorder="1" applyAlignment="1">
      <alignment horizontal="center"/>
    </xf>
    <xf numFmtId="165" fontId="0" fillId="0" borderId="103" xfId="0" applyNumberFormat="1" applyBorder="1" applyAlignment="1">
      <alignment horizontal="center"/>
    </xf>
    <xf numFmtId="164" fontId="5" fillId="0" borderId="104" xfId="0" applyNumberFormat="1" applyFont="1" applyBorder="1" applyAlignment="1">
      <alignment horizontal="center"/>
    </xf>
    <xf numFmtId="0" fontId="0" fillId="24" borderId="99" xfId="0" applyFill="1" applyBorder="1" applyAlignment="1">
      <alignment horizontal="left"/>
    </xf>
    <xf numFmtId="0" fontId="0" fillId="0" borderId="105" xfId="0" applyFont="1" applyBorder="1" applyAlignment="1">
      <alignment horizontal="center"/>
    </xf>
    <xf numFmtId="0" fontId="5" fillId="0" borderId="106" xfId="0" applyFont="1" applyFill="1" applyBorder="1" applyAlignment="1">
      <alignment horizontal="center"/>
    </xf>
    <xf numFmtId="0" fontId="0" fillId="24" borderId="45" xfId="0" applyFill="1" applyBorder="1" applyAlignment="1">
      <alignment horizontal="center"/>
    </xf>
    <xf numFmtId="0" fontId="0" fillId="0" borderId="44" xfId="0" applyFont="1" applyBorder="1" applyAlignment="1">
      <alignment horizontal="center"/>
    </xf>
    <xf numFmtId="165" fontId="0" fillId="0" borderId="43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64" fontId="0" fillId="0" borderId="66" xfId="0" applyNumberFormat="1" applyBorder="1" applyAlignment="1">
      <alignment horizontal="center"/>
    </xf>
    <xf numFmtId="165" fontId="0" fillId="0" borderId="42" xfId="0" applyNumberFormat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5" fillId="0" borderId="107" xfId="0" applyNumberFormat="1" applyFont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4" fillId="24" borderId="0" xfId="0" applyFont="1" applyFill="1" applyBorder="1" applyAlignment="1">
      <alignment horizontal="left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2.jpeg" /><Relationship Id="rId4" Type="http://schemas.openxmlformats.org/officeDocument/2006/relationships/image" Target="../media/image1.jpeg" /><Relationship Id="rId5" Type="http://schemas.openxmlformats.org/officeDocument/2006/relationships/image" Target="../media/image8.jpeg" /><Relationship Id="rId6" Type="http://schemas.openxmlformats.org/officeDocument/2006/relationships/image" Target="../media/image9.jpeg" /><Relationship Id="rId7" Type="http://schemas.openxmlformats.org/officeDocument/2006/relationships/image" Target="../media/image10.jpeg" /><Relationship Id="rId8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438150</xdr:colOff>
      <xdr:row>3</xdr:row>
      <xdr:rowOff>66675</xdr:rowOff>
    </xdr:from>
    <xdr:to>
      <xdr:col>10</xdr:col>
      <xdr:colOff>104775</xdr:colOff>
      <xdr:row>3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981075"/>
          <a:ext cx="619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3</xdr:row>
      <xdr:rowOff>66675</xdr:rowOff>
    </xdr:from>
    <xdr:to>
      <xdr:col>7</xdr:col>
      <xdr:colOff>47625</xdr:colOff>
      <xdr:row>3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981075"/>
          <a:ext cx="638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428625</xdr:colOff>
      <xdr:row>32</xdr:row>
      <xdr:rowOff>28575</xdr:rowOff>
    </xdr:from>
    <xdr:to>
      <xdr:col>10</xdr:col>
      <xdr:colOff>95250</xdr:colOff>
      <xdr:row>34</xdr:row>
      <xdr:rowOff>104775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7410450"/>
          <a:ext cx="619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32</xdr:row>
      <xdr:rowOff>47625</xdr:rowOff>
    </xdr:from>
    <xdr:to>
      <xdr:col>7</xdr:col>
      <xdr:colOff>47625</xdr:colOff>
      <xdr:row>34</xdr:row>
      <xdr:rowOff>133350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7429500"/>
          <a:ext cx="638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295275</xdr:colOff>
      <xdr:row>3</xdr:row>
      <xdr:rowOff>38100</xdr:rowOff>
    </xdr:from>
    <xdr:to>
      <xdr:col>7</xdr:col>
      <xdr:colOff>38100</xdr:colOff>
      <xdr:row>5</xdr:row>
      <xdr:rowOff>123825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095375"/>
          <a:ext cx="628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47625</xdr:rowOff>
    </xdr:from>
    <xdr:to>
      <xdr:col>10</xdr:col>
      <xdr:colOff>76200</xdr:colOff>
      <xdr:row>5</xdr:row>
      <xdr:rowOff>123825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8400" y="1104900"/>
          <a:ext cx="619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30</xdr:row>
      <xdr:rowOff>57150</xdr:rowOff>
    </xdr:from>
    <xdr:to>
      <xdr:col>10</xdr:col>
      <xdr:colOff>180975</xdr:colOff>
      <xdr:row>32</xdr:row>
      <xdr:rowOff>76200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7162800"/>
          <a:ext cx="619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400050</xdr:colOff>
      <xdr:row>30</xdr:row>
      <xdr:rowOff>66675</xdr:rowOff>
    </xdr:from>
    <xdr:to>
      <xdr:col>7</xdr:col>
      <xdr:colOff>142875</xdr:colOff>
      <xdr:row>32</xdr:row>
      <xdr:rowOff>95250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7172325"/>
          <a:ext cx="628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3</xdr:row>
      <xdr:rowOff>57150</xdr:rowOff>
    </xdr:from>
    <xdr:to>
      <xdr:col>10</xdr:col>
      <xdr:colOff>57150</xdr:colOff>
      <xdr:row>5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11525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3</xdr:row>
      <xdr:rowOff>66675</xdr:rowOff>
    </xdr:from>
    <xdr:to>
      <xdr:col>7</xdr:col>
      <xdr:colOff>76200</xdr:colOff>
      <xdr:row>5</xdr:row>
      <xdr:rowOff>19050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1162050"/>
          <a:ext cx="542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257175</xdr:colOff>
      <xdr:row>2</xdr:row>
      <xdr:rowOff>19050</xdr:rowOff>
    </xdr:from>
    <xdr:to>
      <xdr:col>10</xdr:col>
      <xdr:colOff>257175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371475"/>
          <a:ext cx="628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2</xdr:row>
      <xdr:rowOff>19050</xdr:rowOff>
    </xdr:from>
    <xdr:to>
      <xdr:col>7</xdr:col>
      <xdr:colOff>190500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371475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228600</xdr:colOff>
      <xdr:row>2</xdr:row>
      <xdr:rowOff>19050</xdr:rowOff>
    </xdr:from>
    <xdr:to>
      <xdr:col>13</xdr:col>
      <xdr:colOff>219075</xdr:colOff>
      <xdr:row>4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371475"/>
          <a:ext cx="638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2</xdr:row>
      <xdr:rowOff>19050</xdr:rowOff>
    </xdr:from>
    <xdr:to>
      <xdr:col>16</xdr:col>
      <xdr:colOff>180975</xdr:colOff>
      <xdr:row>4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77075" y="371475"/>
          <a:ext cx="619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21</xdr:row>
      <xdr:rowOff>66675</xdr:rowOff>
    </xdr:from>
    <xdr:to>
      <xdr:col>16</xdr:col>
      <xdr:colOff>190500</xdr:colOff>
      <xdr:row>23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86600" y="3457575"/>
          <a:ext cx="6191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21</xdr:row>
      <xdr:rowOff>66675</xdr:rowOff>
    </xdr:from>
    <xdr:to>
      <xdr:col>10</xdr:col>
      <xdr:colOff>238125</xdr:colOff>
      <xdr:row>23</xdr:row>
      <xdr:rowOff>123825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24425" y="3457575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21</xdr:row>
      <xdr:rowOff>76200</xdr:rowOff>
    </xdr:from>
    <xdr:to>
      <xdr:col>7</xdr:col>
      <xdr:colOff>247650</xdr:colOff>
      <xdr:row>23</xdr:row>
      <xdr:rowOff>133350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29050" y="3467100"/>
          <a:ext cx="638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200025</xdr:colOff>
      <xdr:row>21</xdr:row>
      <xdr:rowOff>66675</xdr:rowOff>
    </xdr:from>
    <xdr:to>
      <xdr:col>13</xdr:col>
      <xdr:colOff>190500</xdr:colOff>
      <xdr:row>23</xdr:row>
      <xdr:rowOff>95250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72175" y="3457575"/>
          <a:ext cx="6381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12</xdr:row>
      <xdr:rowOff>19050</xdr:rowOff>
    </xdr:from>
    <xdr:to>
      <xdr:col>10</xdr:col>
      <xdr:colOff>257175</xdr:colOff>
      <xdr:row>14</xdr:row>
      <xdr:rowOff>133350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1962150"/>
          <a:ext cx="628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12</xdr:row>
      <xdr:rowOff>19050</xdr:rowOff>
    </xdr:from>
    <xdr:to>
      <xdr:col>7</xdr:col>
      <xdr:colOff>190500</xdr:colOff>
      <xdr:row>14</xdr:row>
      <xdr:rowOff>133350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1962150"/>
          <a:ext cx="638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228600</xdr:colOff>
      <xdr:row>12</xdr:row>
      <xdr:rowOff>19050</xdr:rowOff>
    </xdr:from>
    <xdr:to>
      <xdr:col>13</xdr:col>
      <xdr:colOff>219075</xdr:colOff>
      <xdr:row>14</xdr:row>
      <xdr:rowOff>104775</xdr:rowOff>
    </xdr:to>
    <xdr:pic>
      <xdr:nvPicPr>
        <xdr:cNvPr id="11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1962150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12</xdr:row>
      <xdr:rowOff>19050</xdr:rowOff>
    </xdr:from>
    <xdr:to>
      <xdr:col>16</xdr:col>
      <xdr:colOff>180975</xdr:colOff>
      <xdr:row>14</xdr:row>
      <xdr:rowOff>95250</xdr:rowOff>
    </xdr:to>
    <xdr:pic>
      <xdr:nvPicPr>
        <xdr:cNvPr id="12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77075" y="1962150"/>
          <a:ext cx="619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29</xdr:row>
      <xdr:rowOff>28575</xdr:rowOff>
    </xdr:from>
    <xdr:to>
      <xdr:col>16</xdr:col>
      <xdr:colOff>190500</xdr:colOff>
      <xdr:row>31</xdr:row>
      <xdr:rowOff>28575</xdr:rowOff>
    </xdr:to>
    <xdr:pic>
      <xdr:nvPicPr>
        <xdr:cNvPr id="13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86600" y="4705350"/>
          <a:ext cx="619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29</xdr:row>
      <xdr:rowOff>28575</xdr:rowOff>
    </xdr:from>
    <xdr:to>
      <xdr:col>10</xdr:col>
      <xdr:colOff>247650</xdr:colOff>
      <xdr:row>31</xdr:row>
      <xdr:rowOff>66675</xdr:rowOff>
    </xdr:to>
    <xdr:pic>
      <xdr:nvPicPr>
        <xdr:cNvPr id="1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4705350"/>
          <a:ext cx="628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29</xdr:row>
      <xdr:rowOff>57150</xdr:rowOff>
    </xdr:from>
    <xdr:to>
      <xdr:col>7</xdr:col>
      <xdr:colOff>171450</xdr:colOff>
      <xdr:row>31</xdr:row>
      <xdr:rowOff>95250</xdr:rowOff>
    </xdr:to>
    <xdr:pic>
      <xdr:nvPicPr>
        <xdr:cNvPr id="1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733925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29</xdr:row>
      <xdr:rowOff>47625</xdr:rowOff>
    </xdr:from>
    <xdr:to>
      <xdr:col>13</xdr:col>
      <xdr:colOff>200025</xdr:colOff>
      <xdr:row>31</xdr:row>
      <xdr:rowOff>57150</xdr:rowOff>
    </xdr:to>
    <xdr:pic>
      <xdr:nvPicPr>
        <xdr:cNvPr id="16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81700" y="4724400"/>
          <a:ext cx="638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mona\Desktop\ZVONE&#268;EK%202012-2\Zvonecek-pocitani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tegorie I."/>
      <sheetName val="Kategorie II."/>
      <sheetName val="Kategorie III.a IV"/>
      <sheetName val="Kategorie V."/>
      <sheetName val="List1"/>
    </sheetNames>
    <sheetDataSet>
      <sheetData sheetId="0">
        <row r="7">
          <cell r="D7">
            <v>2.5</v>
          </cell>
          <cell r="J7">
            <v>8.75</v>
          </cell>
          <cell r="K7">
            <v>2</v>
          </cell>
          <cell r="Q7">
            <v>9.1</v>
          </cell>
        </row>
        <row r="8">
          <cell r="D8">
            <v>2.5</v>
          </cell>
          <cell r="J8">
            <v>6.75</v>
          </cell>
          <cell r="K8">
            <v>2.5</v>
          </cell>
          <cell r="Q8">
            <v>7.4</v>
          </cell>
        </row>
        <row r="10">
          <cell r="D10">
            <v>2.5</v>
          </cell>
          <cell r="J10">
            <v>7.55</v>
          </cell>
          <cell r="K10">
            <v>2.5</v>
          </cell>
          <cell r="Q10">
            <v>8.2</v>
          </cell>
        </row>
        <row r="11">
          <cell r="D11">
            <v>2.5</v>
          </cell>
          <cell r="J11">
            <v>8.35</v>
          </cell>
          <cell r="K11">
            <v>2.5</v>
          </cell>
          <cell r="Q11">
            <v>7.5</v>
          </cell>
        </row>
        <row r="13">
          <cell r="D13">
            <v>2.5</v>
          </cell>
          <cell r="J13">
            <v>7.1</v>
          </cell>
          <cell r="K13">
            <v>1.5</v>
          </cell>
          <cell r="Q13">
            <v>8</v>
          </cell>
        </row>
        <row r="14">
          <cell r="D14">
            <v>2</v>
          </cell>
          <cell r="J14">
            <v>8.3</v>
          </cell>
          <cell r="K14">
            <v>1.5</v>
          </cell>
          <cell r="Q14">
            <v>8.25</v>
          </cell>
        </row>
        <row r="15">
          <cell r="D15">
            <v>2.5</v>
          </cell>
          <cell r="J15">
            <v>8.3</v>
          </cell>
          <cell r="K15">
            <v>2.5</v>
          </cell>
          <cell r="Q15">
            <v>8.9</v>
          </cell>
        </row>
        <row r="17">
          <cell r="D17">
            <v>2.5</v>
          </cell>
          <cell r="J17">
            <v>8.25</v>
          </cell>
          <cell r="K17">
            <v>2.5</v>
          </cell>
          <cell r="Q17">
            <v>8.85</v>
          </cell>
        </row>
        <row r="18">
          <cell r="D18">
            <v>2.5</v>
          </cell>
          <cell r="J18">
            <v>8.35</v>
          </cell>
          <cell r="K18">
            <v>2.5</v>
          </cell>
          <cell r="Q18">
            <v>7.75</v>
          </cell>
        </row>
        <row r="19">
          <cell r="D19">
            <v>2.5</v>
          </cell>
          <cell r="J19">
            <v>9.25</v>
          </cell>
          <cell r="K19">
            <v>2.5</v>
          </cell>
          <cell r="Q19">
            <v>9.65</v>
          </cell>
        </row>
        <row r="20">
          <cell r="D20">
            <v>2.5</v>
          </cell>
          <cell r="J20">
            <v>8.55</v>
          </cell>
          <cell r="K20">
            <v>2.5</v>
          </cell>
          <cell r="Q20">
            <v>8.1</v>
          </cell>
        </row>
        <row r="21">
          <cell r="D21">
            <v>2.5</v>
          </cell>
          <cell r="J21">
            <v>5.8</v>
          </cell>
          <cell r="K21">
            <v>2.5</v>
          </cell>
          <cell r="Q21">
            <v>8.1</v>
          </cell>
        </row>
        <row r="22">
          <cell r="D22">
            <v>2.5</v>
          </cell>
          <cell r="J22">
            <v>8.05</v>
          </cell>
          <cell r="K22">
            <v>2.5</v>
          </cell>
          <cell r="Q22">
            <v>8.1</v>
          </cell>
        </row>
        <row r="23">
          <cell r="D23">
            <v>2.5</v>
          </cell>
          <cell r="J23">
            <v>8.05</v>
          </cell>
          <cell r="K23">
            <v>2.5</v>
          </cell>
          <cell r="Q23">
            <v>8.5</v>
          </cell>
        </row>
        <row r="24">
          <cell r="D24">
            <v>2.5</v>
          </cell>
          <cell r="J24">
            <v>8.5</v>
          </cell>
          <cell r="K24">
            <v>2.5</v>
          </cell>
          <cell r="Q24">
            <v>8.6</v>
          </cell>
        </row>
        <row r="25">
          <cell r="D25">
            <v>2.5</v>
          </cell>
          <cell r="J25">
            <v>8.2</v>
          </cell>
          <cell r="K25">
            <v>2.5</v>
          </cell>
          <cell r="Q25">
            <v>9.05</v>
          </cell>
        </row>
        <row r="26">
          <cell r="D26">
            <v>2.5</v>
          </cell>
          <cell r="J26">
            <v>8.35</v>
          </cell>
          <cell r="K26">
            <v>2.5</v>
          </cell>
          <cell r="Q26">
            <v>9.2</v>
          </cell>
        </row>
        <row r="27">
          <cell r="D27">
            <v>2.5</v>
          </cell>
          <cell r="J27">
            <v>8.95</v>
          </cell>
          <cell r="K27">
            <v>2.5</v>
          </cell>
          <cell r="Q27">
            <v>9.4</v>
          </cell>
        </row>
        <row r="28">
          <cell r="D28">
            <v>2.5</v>
          </cell>
          <cell r="J28">
            <v>8</v>
          </cell>
          <cell r="K28">
            <v>2.5</v>
          </cell>
          <cell r="Q28">
            <v>8.1</v>
          </cell>
        </row>
        <row r="29">
          <cell r="D29">
            <v>2.5</v>
          </cell>
          <cell r="J29">
            <v>8.9</v>
          </cell>
          <cell r="K29">
            <v>2.5</v>
          </cell>
          <cell r="Q29">
            <v>9.05</v>
          </cell>
        </row>
        <row r="30">
          <cell r="D30">
            <v>2.5</v>
          </cell>
          <cell r="J30">
            <v>6.65</v>
          </cell>
          <cell r="K30">
            <v>2.5</v>
          </cell>
          <cell r="Q30">
            <v>8</v>
          </cell>
        </row>
        <row r="32">
          <cell r="D32">
            <v>2.5</v>
          </cell>
          <cell r="J32">
            <v>8.8</v>
          </cell>
          <cell r="K32">
            <v>2.5</v>
          </cell>
          <cell r="Q32">
            <v>9.4</v>
          </cell>
        </row>
        <row r="33">
          <cell r="D33">
            <v>1.5</v>
          </cell>
          <cell r="J33">
            <v>7.35</v>
          </cell>
          <cell r="K33">
            <v>2</v>
          </cell>
          <cell r="Q33">
            <v>7.95</v>
          </cell>
        </row>
        <row r="34">
          <cell r="D34">
            <v>2.5</v>
          </cell>
          <cell r="J34">
            <v>8.6</v>
          </cell>
          <cell r="K34">
            <v>2.5</v>
          </cell>
          <cell r="Q34">
            <v>8.65</v>
          </cell>
        </row>
        <row r="36">
          <cell r="D36">
            <v>2.5</v>
          </cell>
          <cell r="J36">
            <v>9.25</v>
          </cell>
          <cell r="K36">
            <v>2.5</v>
          </cell>
          <cell r="Q36">
            <v>9.55</v>
          </cell>
        </row>
        <row r="37">
          <cell r="D37">
            <v>2.5</v>
          </cell>
          <cell r="J37">
            <v>8.85</v>
          </cell>
          <cell r="K37">
            <v>2.5</v>
          </cell>
          <cell r="Q37">
            <v>9.05</v>
          </cell>
        </row>
        <row r="38">
          <cell r="D38">
            <v>2.5</v>
          </cell>
          <cell r="J38">
            <v>9</v>
          </cell>
          <cell r="K38">
            <v>2</v>
          </cell>
          <cell r="Q38">
            <v>9.25</v>
          </cell>
        </row>
        <row r="39">
          <cell r="D39">
            <v>2.5</v>
          </cell>
          <cell r="J39">
            <v>9.3</v>
          </cell>
          <cell r="K39">
            <v>2</v>
          </cell>
          <cell r="Q39">
            <v>9.2</v>
          </cell>
        </row>
        <row r="40">
          <cell r="D40">
            <v>2</v>
          </cell>
          <cell r="J40">
            <v>7.2</v>
          </cell>
          <cell r="K40">
            <v>2</v>
          </cell>
          <cell r="Q40">
            <v>7.2</v>
          </cell>
        </row>
        <row r="41">
          <cell r="D41">
            <v>2.5</v>
          </cell>
          <cell r="J41">
            <v>9.05</v>
          </cell>
          <cell r="K41">
            <v>2.5</v>
          </cell>
          <cell r="Q41">
            <v>8.5</v>
          </cell>
        </row>
        <row r="43">
          <cell r="D43">
            <v>2.5</v>
          </cell>
          <cell r="J43">
            <v>9.25</v>
          </cell>
          <cell r="K43">
            <v>2.5</v>
          </cell>
          <cell r="Q43">
            <v>9.5</v>
          </cell>
        </row>
        <row r="44">
          <cell r="D44">
            <v>2.5</v>
          </cell>
          <cell r="J44">
            <v>8.1</v>
          </cell>
          <cell r="K44">
            <v>2.5</v>
          </cell>
          <cell r="Q44">
            <v>8.5</v>
          </cell>
        </row>
        <row r="45">
          <cell r="D45">
            <v>2</v>
          </cell>
          <cell r="J45">
            <v>8.35</v>
          </cell>
          <cell r="K45">
            <v>2.5</v>
          </cell>
          <cell r="Q45">
            <v>8.25</v>
          </cell>
        </row>
        <row r="46">
          <cell r="D46">
            <v>2.5</v>
          </cell>
          <cell r="J46">
            <v>7.95</v>
          </cell>
          <cell r="K46">
            <v>2.5</v>
          </cell>
          <cell r="Q46">
            <v>8.55</v>
          </cell>
        </row>
        <row r="47">
          <cell r="D47">
            <v>2.5</v>
          </cell>
          <cell r="J47">
            <v>9.5</v>
          </cell>
          <cell r="K47">
            <v>2.5</v>
          </cell>
          <cell r="Q47">
            <v>9.3</v>
          </cell>
        </row>
        <row r="48">
          <cell r="D48">
            <v>2.5</v>
          </cell>
          <cell r="J48">
            <v>8</v>
          </cell>
          <cell r="K48">
            <v>2.5</v>
          </cell>
          <cell r="Q48">
            <v>8.1</v>
          </cell>
        </row>
        <row r="49">
          <cell r="D49">
            <v>2.5</v>
          </cell>
          <cell r="J49">
            <v>6.65</v>
          </cell>
          <cell r="K49">
            <v>2.5</v>
          </cell>
          <cell r="Q49">
            <v>8</v>
          </cell>
        </row>
        <row r="50">
          <cell r="D50">
            <v>2.5</v>
          </cell>
          <cell r="J50">
            <v>8.85</v>
          </cell>
          <cell r="K50">
            <v>2.5</v>
          </cell>
          <cell r="Q50">
            <v>7.7</v>
          </cell>
        </row>
        <row r="51">
          <cell r="D51">
            <v>2.5</v>
          </cell>
          <cell r="J51">
            <v>9.5</v>
          </cell>
          <cell r="K51">
            <v>2.5</v>
          </cell>
          <cell r="Q51">
            <v>9.25</v>
          </cell>
        </row>
        <row r="52">
          <cell r="D52">
            <v>2.5</v>
          </cell>
          <cell r="J52">
            <v>8.6</v>
          </cell>
          <cell r="K52">
            <v>2.5</v>
          </cell>
          <cell r="Q52">
            <v>9.05</v>
          </cell>
        </row>
        <row r="53">
          <cell r="D53">
            <v>2.5</v>
          </cell>
          <cell r="J53">
            <v>8.75</v>
          </cell>
          <cell r="K53">
            <v>2.5</v>
          </cell>
          <cell r="Q53">
            <v>8.4</v>
          </cell>
        </row>
        <row r="54">
          <cell r="D54">
            <v>2.5</v>
          </cell>
          <cell r="J54">
            <v>9.05</v>
          </cell>
          <cell r="K54">
            <v>2.5</v>
          </cell>
          <cell r="Q54">
            <v>9.35</v>
          </cell>
        </row>
        <row r="55">
          <cell r="D55">
            <v>2.5</v>
          </cell>
          <cell r="J55">
            <v>8.3</v>
          </cell>
          <cell r="K55">
            <v>2.5</v>
          </cell>
          <cell r="Q55">
            <v>8.7</v>
          </cell>
        </row>
        <row r="56">
          <cell r="D56">
            <v>2.5</v>
          </cell>
          <cell r="J56">
            <v>8.3</v>
          </cell>
          <cell r="K56">
            <v>2.5</v>
          </cell>
          <cell r="Q56">
            <v>8.45</v>
          </cell>
        </row>
      </sheetData>
      <sheetData sheetId="1">
        <row r="6">
          <cell r="D6">
            <v>2.8</v>
          </cell>
          <cell r="J6">
            <v>7.8</v>
          </cell>
          <cell r="K6">
            <v>2.8</v>
          </cell>
          <cell r="Q6">
            <v>8.8</v>
          </cell>
        </row>
        <row r="7">
          <cell r="D7">
            <v>2.8</v>
          </cell>
          <cell r="J7">
            <v>6.05</v>
          </cell>
          <cell r="K7">
            <v>3</v>
          </cell>
          <cell r="Q7">
            <v>7.05</v>
          </cell>
        </row>
        <row r="8">
          <cell r="D8">
            <v>2.8</v>
          </cell>
          <cell r="J8">
            <v>6.1</v>
          </cell>
          <cell r="K8">
            <v>2.8</v>
          </cell>
          <cell r="Q8">
            <v>8.85</v>
          </cell>
        </row>
        <row r="9">
          <cell r="D9">
            <v>2.8</v>
          </cell>
          <cell r="J9">
            <v>7.05</v>
          </cell>
          <cell r="K9">
            <v>2.7</v>
          </cell>
          <cell r="Q9">
            <v>7.05</v>
          </cell>
        </row>
        <row r="10">
          <cell r="D10">
            <v>3.3</v>
          </cell>
          <cell r="J10">
            <v>5.2</v>
          </cell>
          <cell r="K10">
            <v>3.3</v>
          </cell>
          <cell r="Q10">
            <v>8.75</v>
          </cell>
        </row>
        <row r="11">
          <cell r="D11">
            <v>2.8</v>
          </cell>
          <cell r="J11">
            <v>7.75</v>
          </cell>
          <cell r="K11">
            <v>2.5</v>
          </cell>
          <cell r="Q11">
            <v>8.95</v>
          </cell>
        </row>
        <row r="12">
          <cell r="D12">
            <v>2</v>
          </cell>
          <cell r="J12">
            <v>8.15</v>
          </cell>
          <cell r="K12">
            <v>2.5</v>
          </cell>
          <cell r="Q12">
            <v>8.15</v>
          </cell>
        </row>
        <row r="13">
          <cell r="D13">
            <v>2.7</v>
          </cell>
          <cell r="J13">
            <v>5.6</v>
          </cell>
          <cell r="K13">
            <v>2.7</v>
          </cell>
          <cell r="Q13">
            <v>7</v>
          </cell>
        </row>
        <row r="14">
          <cell r="D14">
            <v>2.1</v>
          </cell>
          <cell r="J14">
            <v>7.35</v>
          </cell>
          <cell r="K14">
            <v>2.5</v>
          </cell>
          <cell r="Q14">
            <v>8.3</v>
          </cell>
        </row>
        <row r="16">
          <cell r="D16">
            <v>2.1</v>
          </cell>
          <cell r="J16">
            <v>7</v>
          </cell>
          <cell r="K16">
            <v>2.8</v>
          </cell>
          <cell r="Q16">
            <v>8.15</v>
          </cell>
        </row>
        <row r="17">
          <cell r="D17">
            <v>2.6</v>
          </cell>
          <cell r="J17">
            <v>5.85</v>
          </cell>
          <cell r="K17">
            <v>2.7</v>
          </cell>
          <cell r="Q17">
            <v>7.05</v>
          </cell>
        </row>
        <row r="18">
          <cell r="D18">
            <v>2.9</v>
          </cell>
          <cell r="J18">
            <v>8.35</v>
          </cell>
          <cell r="K18">
            <v>2.6</v>
          </cell>
          <cell r="Q18">
            <v>9.05</v>
          </cell>
        </row>
        <row r="19">
          <cell r="D19">
            <v>2.6</v>
          </cell>
          <cell r="J19">
            <v>7.95</v>
          </cell>
          <cell r="K19">
            <v>2.1</v>
          </cell>
          <cell r="Q19">
            <v>8.45</v>
          </cell>
        </row>
        <row r="21">
          <cell r="D21">
            <v>2.8</v>
          </cell>
          <cell r="J21">
            <v>7</v>
          </cell>
          <cell r="K21">
            <v>2.5</v>
          </cell>
          <cell r="Q21">
            <v>9.05</v>
          </cell>
        </row>
        <row r="22">
          <cell r="D22">
            <v>2.9</v>
          </cell>
          <cell r="J22">
            <v>8.8</v>
          </cell>
          <cell r="K22">
            <v>2.7</v>
          </cell>
          <cell r="Q22">
            <v>8.9</v>
          </cell>
        </row>
        <row r="24">
          <cell r="D24">
            <v>3</v>
          </cell>
          <cell r="J24">
            <v>6.8</v>
          </cell>
          <cell r="K24">
            <v>2.6</v>
          </cell>
          <cell r="Q24">
            <v>9.15</v>
          </cell>
        </row>
        <row r="25">
          <cell r="D25">
            <v>2.6</v>
          </cell>
          <cell r="J25">
            <v>6</v>
          </cell>
          <cell r="K25">
            <v>2.5</v>
          </cell>
          <cell r="Q25">
            <v>8.35</v>
          </cell>
        </row>
        <row r="26">
          <cell r="D26">
            <v>2.7</v>
          </cell>
          <cell r="J26">
            <v>7.2</v>
          </cell>
          <cell r="K26">
            <v>3.1</v>
          </cell>
          <cell r="Q26">
            <v>8.65</v>
          </cell>
        </row>
        <row r="27">
          <cell r="D27">
            <v>2.5</v>
          </cell>
          <cell r="J27">
            <v>7.65</v>
          </cell>
          <cell r="K27">
            <v>2.5</v>
          </cell>
          <cell r="Q27">
            <v>8.45</v>
          </cell>
        </row>
        <row r="28">
          <cell r="D28">
            <v>2.9</v>
          </cell>
          <cell r="J28">
            <v>8</v>
          </cell>
          <cell r="K28">
            <v>2.5</v>
          </cell>
          <cell r="Q28">
            <v>9.3</v>
          </cell>
        </row>
      </sheetData>
      <sheetData sheetId="2">
        <row r="7">
          <cell r="D7">
            <v>2.9</v>
          </cell>
          <cell r="J7">
            <v>6.7</v>
          </cell>
          <cell r="K7">
            <v>2.8</v>
          </cell>
          <cell r="Q7">
            <v>7.55</v>
          </cell>
        </row>
        <row r="8">
          <cell r="D8">
            <v>3.3</v>
          </cell>
          <cell r="J8">
            <v>5.95</v>
          </cell>
          <cell r="K8">
            <v>3.6</v>
          </cell>
          <cell r="Q8">
            <v>7.95</v>
          </cell>
        </row>
        <row r="9">
          <cell r="D9">
            <v>2.7</v>
          </cell>
          <cell r="J9">
            <v>6.7</v>
          </cell>
          <cell r="K9">
            <v>2.8</v>
          </cell>
          <cell r="Q9">
            <v>7.9</v>
          </cell>
        </row>
        <row r="10">
          <cell r="D10">
            <v>2.5</v>
          </cell>
          <cell r="J10">
            <v>7.15</v>
          </cell>
          <cell r="K10">
            <v>2.1</v>
          </cell>
          <cell r="Q10">
            <v>7.35</v>
          </cell>
        </row>
        <row r="11">
          <cell r="D11">
            <v>3.4</v>
          </cell>
          <cell r="J11">
            <v>7</v>
          </cell>
          <cell r="K11">
            <v>3.3</v>
          </cell>
          <cell r="Q11">
            <v>8.45</v>
          </cell>
        </row>
        <row r="12">
          <cell r="D12">
            <v>3.3</v>
          </cell>
          <cell r="J12">
            <v>7.7</v>
          </cell>
          <cell r="K12">
            <v>3.6</v>
          </cell>
          <cell r="Q12">
            <v>8.75</v>
          </cell>
        </row>
        <row r="13">
          <cell r="D13">
            <v>1.3</v>
          </cell>
          <cell r="J13">
            <v>2.35</v>
          </cell>
          <cell r="K13">
            <v>2.7</v>
          </cell>
          <cell r="Q13">
            <v>6.45</v>
          </cell>
        </row>
        <row r="14">
          <cell r="D14">
            <v>2.6</v>
          </cell>
          <cell r="J14">
            <v>6.9</v>
          </cell>
          <cell r="K14">
            <v>2.8</v>
          </cell>
          <cell r="Q14">
            <v>7.8</v>
          </cell>
        </row>
        <row r="15">
          <cell r="D15">
            <v>2.8</v>
          </cell>
          <cell r="J15">
            <v>7.2</v>
          </cell>
          <cell r="K15">
            <v>3</v>
          </cell>
          <cell r="Q15">
            <v>7.35</v>
          </cell>
        </row>
        <row r="16">
          <cell r="D16">
            <v>2.6</v>
          </cell>
          <cell r="J16">
            <v>7.4</v>
          </cell>
          <cell r="K16">
            <v>3.1</v>
          </cell>
          <cell r="Q16">
            <v>4.3</v>
          </cell>
        </row>
        <row r="18">
          <cell r="D18">
            <v>2.6</v>
          </cell>
          <cell r="J18">
            <v>7.15</v>
          </cell>
          <cell r="K18">
            <v>2.9</v>
          </cell>
          <cell r="Q18">
            <v>7.45</v>
          </cell>
        </row>
        <row r="19">
          <cell r="D19">
            <v>3.4</v>
          </cell>
          <cell r="J19">
            <v>7.55</v>
          </cell>
          <cell r="K19">
            <v>3.4</v>
          </cell>
          <cell r="Q19">
            <v>7.9</v>
          </cell>
        </row>
        <row r="20">
          <cell r="D20">
            <v>2.5</v>
          </cell>
          <cell r="J20">
            <v>7.5</v>
          </cell>
          <cell r="K20">
            <v>2.8</v>
          </cell>
          <cell r="Q20">
            <v>7.8</v>
          </cell>
        </row>
        <row r="21">
          <cell r="D21">
            <v>2.9</v>
          </cell>
          <cell r="J21">
            <v>7.45</v>
          </cell>
          <cell r="K21">
            <v>2.8</v>
          </cell>
          <cell r="Q21">
            <v>7.65</v>
          </cell>
        </row>
        <row r="22">
          <cell r="D22">
            <v>1.3</v>
          </cell>
          <cell r="J22">
            <v>3.1</v>
          </cell>
          <cell r="K22">
            <v>2.2</v>
          </cell>
          <cell r="Q22">
            <v>6.65</v>
          </cell>
        </row>
        <row r="23">
          <cell r="D23">
            <v>2.6</v>
          </cell>
          <cell r="J23">
            <v>7.8</v>
          </cell>
          <cell r="K23">
            <v>2.9</v>
          </cell>
          <cell r="Q23">
            <v>8.6</v>
          </cell>
        </row>
        <row r="24">
          <cell r="D24">
            <v>3.1</v>
          </cell>
          <cell r="J24">
            <v>7.2</v>
          </cell>
          <cell r="K24">
            <v>3.2</v>
          </cell>
          <cell r="Q24">
            <v>7.15</v>
          </cell>
        </row>
        <row r="26">
          <cell r="D26">
            <v>2.6</v>
          </cell>
          <cell r="J26">
            <v>7.45</v>
          </cell>
          <cell r="K26">
            <v>2.2</v>
          </cell>
          <cell r="Q26">
            <v>6.7</v>
          </cell>
        </row>
        <row r="28">
          <cell r="D28">
            <v>3.3</v>
          </cell>
          <cell r="J28">
            <v>6.35</v>
          </cell>
          <cell r="K28">
            <v>3.4</v>
          </cell>
          <cell r="Q28">
            <v>5.15</v>
          </cell>
        </row>
        <row r="29">
          <cell r="D29">
            <v>3.3</v>
          </cell>
          <cell r="J29">
            <v>8.55</v>
          </cell>
          <cell r="K29">
            <v>3.7</v>
          </cell>
          <cell r="Q29">
            <v>7.6</v>
          </cell>
        </row>
        <row r="33">
          <cell r="D33">
            <v>2.6</v>
          </cell>
          <cell r="J33">
            <v>7</v>
          </cell>
          <cell r="K33">
            <v>3</v>
          </cell>
          <cell r="Q33">
            <v>6.95</v>
          </cell>
        </row>
        <row r="34">
          <cell r="D34">
            <v>3</v>
          </cell>
          <cell r="J34">
            <v>6.15</v>
          </cell>
          <cell r="K34">
            <v>2.6</v>
          </cell>
          <cell r="Q34">
            <v>6.15</v>
          </cell>
        </row>
        <row r="35">
          <cell r="D35">
            <v>1.4</v>
          </cell>
          <cell r="J35">
            <v>4.15</v>
          </cell>
          <cell r="K35">
            <v>2.3</v>
          </cell>
          <cell r="Q35">
            <v>6.85</v>
          </cell>
        </row>
        <row r="36">
          <cell r="D36">
            <v>2.5</v>
          </cell>
          <cell r="J36">
            <v>4.05</v>
          </cell>
          <cell r="K36">
            <v>3</v>
          </cell>
          <cell r="Q36">
            <v>6.55</v>
          </cell>
        </row>
        <row r="38">
          <cell r="D38">
            <v>3.1</v>
          </cell>
          <cell r="J38">
            <v>6.75</v>
          </cell>
          <cell r="K38">
            <v>3</v>
          </cell>
          <cell r="Q38">
            <v>7.25</v>
          </cell>
        </row>
        <row r="39">
          <cell r="D39">
            <v>2.6</v>
          </cell>
          <cell r="J39">
            <v>5.55</v>
          </cell>
          <cell r="K39">
            <v>3.2</v>
          </cell>
          <cell r="Q39">
            <v>6.45</v>
          </cell>
        </row>
        <row r="40">
          <cell r="D40">
            <v>2.4</v>
          </cell>
          <cell r="J40">
            <v>4.4</v>
          </cell>
          <cell r="K40">
            <v>2.9</v>
          </cell>
          <cell r="Q40">
            <v>7.5</v>
          </cell>
        </row>
        <row r="41">
          <cell r="D41">
            <v>2</v>
          </cell>
          <cell r="J41">
            <v>5.5</v>
          </cell>
          <cell r="K41">
            <v>3</v>
          </cell>
          <cell r="Q41">
            <v>6.05</v>
          </cell>
        </row>
        <row r="42">
          <cell r="D42">
            <v>2.7</v>
          </cell>
          <cell r="J42">
            <v>5.35</v>
          </cell>
          <cell r="K42">
            <v>3.2</v>
          </cell>
          <cell r="Q42">
            <v>8.3</v>
          </cell>
        </row>
        <row r="44">
          <cell r="D44">
            <v>2.9</v>
          </cell>
          <cell r="J44">
            <v>6.4</v>
          </cell>
          <cell r="K44">
            <v>3.3</v>
          </cell>
          <cell r="Q44">
            <v>7.25</v>
          </cell>
        </row>
        <row r="45">
          <cell r="D45">
            <v>3.2</v>
          </cell>
          <cell r="J45">
            <v>6</v>
          </cell>
          <cell r="K45">
            <v>3.4</v>
          </cell>
          <cell r="Q45">
            <v>7.75</v>
          </cell>
        </row>
        <row r="46">
          <cell r="D46">
            <v>2.8</v>
          </cell>
          <cell r="J46">
            <v>7.1</v>
          </cell>
          <cell r="K46">
            <v>2.9</v>
          </cell>
          <cell r="Q46">
            <v>7.05</v>
          </cell>
        </row>
        <row r="47">
          <cell r="D47">
            <v>3.2</v>
          </cell>
          <cell r="J47">
            <v>7.7</v>
          </cell>
          <cell r="K47">
            <v>2.6</v>
          </cell>
          <cell r="Q47">
            <v>7.1</v>
          </cell>
        </row>
        <row r="48">
          <cell r="D48">
            <v>1.4</v>
          </cell>
          <cell r="J48">
            <v>6.75</v>
          </cell>
          <cell r="K48">
            <v>2.6</v>
          </cell>
          <cell r="Q48">
            <v>7.6</v>
          </cell>
        </row>
      </sheetData>
      <sheetData sheetId="3">
        <row r="8">
          <cell r="D8">
            <v>2.4</v>
          </cell>
          <cell r="J8">
            <v>8.233</v>
          </cell>
          <cell r="K8">
            <v>2.4</v>
          </cell>
          <cell r="Q8">
            <v>7.5</v>
          </cell>
          <cell r="R8">
            <v>3.4</v>
          </cell>
          <cell r="X8">
            <v>7.533</v>
          </cell>
          <cell r="Y8">
            <v>3.2</v>
          </cell>
          <cell r="AE8">
            <v>8</v>
          </cell>
        </row>
        <row r="9">
          <cell r="D9">
            <v>2.4</v>
          </cell>
          <cell r="J9">
            <v>7.333</v>
          </cell>
          <cell r="K9">
            <v>2.3</v>
          </cell>
          <cell r="Q9">
            <v>6.15</v>
          </cell>
          <cell r="R9">
            <v>3.2</v>
          </cell>
          <cell r="X9">
            <v>5.233</v>
          </cell>
          <cell r="Y9">
            <v>3.5</v>
          </cell>
          <cell r="AE9">
            <v>6.5</v>
          </cell>
        </row>
        <row r="10">
          <cell r="D10">
            <v>2.4</v>
          </cell>
          <cell r="J10">
            <v>8.233</v>
          </cell>
          <cell r="K10">
            <v>2.5</v>
          </cell>
          <cell r="Q10">
            <v>8.05</v>
          </cell>
          <cell r="R10">
            <v>3.4</v>
          </cell>
          <cell r="X10">
            <v>7.2</v>
          </cell>
          <cell r="Y10">
            <v>3</v>
          </cell>
          <cell r="AE10">
            <v>7.75</v>
          </cell>
        </row>
        <row r="11">
          <cell r="D11">
            <v>2.4</v>
          </cell>
          <cell r="J11">
            <v>7.366</v>
          </cell>
          <cell r="K11">
            <v>1.7</v>
          </cell>
          <cell r="Q11">
            <v>6.8</v>
          </cell>
          <cell r="R11">
            <v>3</v>
          </cell>
          <cell r="X11">
            <v>6.766</v>
          </cell>
          <cell r="Y11">
            <v>2.4</v>
          </cell>
          <cell r="AE11">
            <v>7.55</v>
          </cell>
        </row>
        <row r="13">
          <cell r="D13">
            <v>2.4</v>
          </cell>
          <cell r="J13">
            <v>7.6</v>
          </cell>
          <cell r="K13">
            <v>1.7</v>
          </cell>
          <cell r="Q13">
            <v>4.45</v>
          </cell>
          <cell r="R13">
            <v>3.3</v>
          </cell>
          <cell r="X13">
            <v>5.233</v>
          </cell>
          <cell r="Y13">
            <v>3.1</v>
          </cell>
          <cell r="AE13">
            <v>6.55</v>
          </cell>
        </row>
        <row r="15">
          <cell r="D15">
            <v>2.4</v>
          </cell>
          <cell r="J15">
            <v>8.4</v>
          </cell>
          <cell r="K15">
            <v>2</v>
          </cell>
          <cell r="Q15">
            <v>6.9</v>
          </cell>
          <cell r="R15">
            <v>3.2</v>
          </cell>
          <cell r="X15">
            <v>5.833</v>
          </cell>
          <cell r="Y15">
            <v>3.2</v>
          </cell>
          <cell r="AE15">
            <v>7.75</v>
          </cell>
        </row>
        <row r="16">
          <cell r="D16">
            <v>2.4</v>
          </cell>
          <cell r="J16">
            <v>8.8</v>
          </cell>
          <cell r="K16">
            <v>2.3</v>
          </cell>
          <cell r="Q16">
            <v>6.5</v>
          </cell>
          <cell r="R16">
            <v>3.4</v>
          </cell>
          <cell r="X16">
            <v>7.466</v>
          </cell>
          <cell r="Y16">
            <v>3.7</v>
          </cell>
          <cell r="AE16">
            <v>7.35</v>
          </cell>
        </row>
        <row r="17">
          <cell r="D17">
            <v>2.4</v>
          </cell>
          <cell r="J17">
            <v>7.733</v>
          </cell>
          <cell r="K17">
            <v>1.7</v>
          </cell>
          <cell r="Q17">
            <v>7.1</v>
          </cell>
          <cell r="R17">
            <v>3.1</v>
          </cell>
          <cell r="X17">
            <v>7.133</v>
          </cell>
          <cell r="Y17">
            <v>2.4</v>
          </cell>
          <cell r="AE17">
            <v>7.3</v>
          </cell>
        </row>
        <row r="18">
          <cell r="D18">
            <v>2.4</v>
          </cell>
          <cell r="J18">
            <v>7.866</v>
          </cell>
          <cell r="K18">
            <v>1.9</v>
          </cell>
          <cell r="Q18">
            <v>6.4</v>
          </cell>
          <cell r="R18">
            <v>3.1</v>
          </cell>
          <cell r="X18">
            <v>5.733</v>
          </cell>
          <cell r="Y18">
            <v>2.3</v>
          </cell>
          <cell r="AE18">
            <v>7.75</v>
          </cell>
        </row>
        <row r="20">
          <cell r="D20">
            <v>3</v>
          </cell>
          <cell r="J20">
            <v>8.1</v>
          </cell>
          <cell r="K20">
            <v>2.2</v>
          </cell>
          <cell r="Q20">
            <v>6.35</v>
          </cell>
          <cell r="R20">
            <v>3.2</v>
          </cell>
          <cell r="X20">
            <v>6.433</v>
          </cell>
          <cell r="Y20">
            <v>3.7</v>
          </cell>
          <cell r="AE20">
            <v>7.5</v>
          </cell>
        </row>
        <row r="21">
          <cell r="D21">
            <v>2.4</v>
          </cell>
          <cell r="J21">
            <v>8.7</v>
          </cell>
          <cell r="K21">
            <v>2.4</v>
          </cell>
          <cell r="Q21">
            <v>7.55</v>
          </cell>
          <cell r="R21">
            <v>3.9</v>
          </cell>
          <cell r="X21">
            <v>6.4</v>
          </cell>
          <cell r="Y21">
            <v>4</v>
          </cell>
          <cell r="AE21">
            <v>7.35</v>
          </cell>
        </row>
        <row r="25">
          <cell r="D25">
            <v>2.4</v>
          </cell>
          <cell r="J25">
            <v>7.766</v>
          </cell>
          <cell r="R25">
            <v>3</v>
          </cell>
          <cell r="X25">
            <v>6.9</v>
          </cell>
          <cell r="Y25">
            <v>3.4</v>
          </cell>
          <cell r="AE25">
            <v>7.55</v>
          </cell>
        </row>
        <row r="27">
          <cell r="D27">
            <v>2.4</v>
          </cell>
          <cell r="J27">
            <v>8.4</v>
          </cell>
          <cell r="K27">
            <v>3.6</v>
          </cell>
          <cell r="Q27">
            <v>7.75</v>
          </cell>
          <cell r="R27">
            <v>3.9</v>
          </cell>
          <cell r="X27">
            <v>7.966</v>
          </cell>
          <cell r="Y27">
            <v>4.1</v>
          </cell>
          <cell r="AE27">
            <v>7.6</v>
          </cell>
        </row>
        <row r="29">
          <cell r="D29">
            <v>3</v>
          </cell>
          <cell r="J29">
            <v>8.1</v>
          </cell>
          <cell r="K29">
            <v>3.2</v>
          </cell>
          <cell r="Q29">
            <v>7.45</v>
          </cell>
          <cell r="R29">
            <v>3.8</v>
          </cell>
          <cell r="X29">
            <v>7.766</v>
          </cell>
          <cell r="Y29">
            <v>3.9</v>
          </cell>
          <cell r="AE29">
            <v>7.7</v>
          </cell>
        </row>
        <row r="31">
          <cell r="D31">
            <v>2.4</v>
          </cell>
          <cell r="J31">
            <v>8.466</v>
          </cell>
          <cell r="K31">
            <v>2.5</v>
          </cell>
          <cell r="Q31">
            <v>7.05</v>
          </cell>
          <cell r="R31">
            <v>4</v>
          </cell>
          <cell r="X31">
            <v>5.766</v>
          </cell>
          <cell r="Y31">
            <v>4.1</v>
          </cell>
          <cell r="AE31">
            <v>7.3</v>
          </cell>
        </row>
        <row r="32">
          <cell r="D32">
            <v>2.4</v>
          </cell>
          <cell r="J32">
            <v>9.1</v>
          </cell>
          <cell r="K32">
            <v>2.5</v>
          </cell>
          <cell r="Q32">
            <v>6.55</v>
          </cell>
          <cell r="R32">
            <v>3.7</v>
          </cell>
          <cell r="X32">
            <v>7</v>
          </cell>
          <cell r="Y32">
            <v>3.9</v>
          </cell>
          <cell r="AE32">
            <v>7.45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2:P60"/>
  <sheetViews>
    <sheetView tabSelected="1" zoomScalePageLayoutView="0" workbookViewId="0" topLeftCell="A22">
      <selection activeCell="F60" sqref="F60"/>
    </sheetView>
  </sheetViews>
  <sheetFormatPr defaultColWidth="9.140625" defaultRowHeight="12.75"/>
  <cols>
    <col min="1" max="1" width="0.71875" style="0" customWidth="1"/>
    <col min="2" max="2" width="6.57421875" style="0" customWidth="1"/>
    <col min="3" max="3" width="22.8515625" style="0" customWidth="1"/>
    <col min="4" max="4" width="7.57421875" style="0" customWidth="1"/>
    <col min="5" max="5" width="28.28125" style="0" customWidth="1"/>
    <col min="6" max="6" width="7.8515625" style="0" customWidth="1"/>
    <col min="7" max="7" width="8.57421875" style="0" customWidth="1"/>
    <col min="8" max="8" width="8.8515625" style="0" customWidth="1"/>
    <col min="9" max="9" width="7.00390625" style="0" customWidth="1"/>
    <col min="10" max="10" width="7.28125" style="0" customWidth="1"/>
    <col min="11" max="11" width="7.7109375" style="0" customWidth="1"/>
  </cols>
  <sheetData>
    <row r="1" ht="16.5" customHeight="1"/>
    <row r="2" spans="3:16" ht="32.25" customHeight="1">
      <c r="C2" s="5" t="s">
        <v>163</v>
      </c>
      <c r="E2" s="2"/>
      <c r="P2" s="5"/>
    </row>
    <row r="3" spans="4:7" ht="23.25" customHeight="1" thickBot="1">
      <c r="D3" s="1"/>
      <c r="E3" s="1"/>
      <c r="F3" s="1"/>
      <c r="G3" s="1"/>
    </row>
    <row r="4" spans="2:12" ht="39.75" customHeight="1" thickTop="1">
      <c r="B4" s="68"/>
      <c r="C4" s="69"/>
      <c r="D4" s="69"/>
      <c r="E4" s="79"/>
      <c r="F4" s="71"/>
      <c r="G4" s="70"/>
      <c r="H4" s="80"/>
      <c r="I4" s="71"/>
      <c r="J4" s="70"/>
      <c r="K4" s="80"/>
      <c r="L4" s="81"/>
    </row>
    <row r="5" spans="2:12" ht="14.25" customHeight="1">
      <c r="B5" s="100" t="s">
        <v>20</v>
      </c>
      <c r="C5" s="101" t="s">
        <v>17</v>
      </c>
      <c r="D5" s="101" t="s">
        <v>16</v>
      </c>
      <c r="E5" s="102" t="s">
        <v>22</v>
      </c>
      <c r="F5" s="65" t="s">
        <v>26</v>
      </c>
      <c r="G5" s="64" t="s">
        <v>27</v>
      </c>
      <c r="H5" s="103" t="s">
        <v>21</v>
      </c>
      <c r="I5" s="65" t="s">
        <v>26</v>
      </c>
      <c r="J5" s="66" t="s">
        <v>27</v>
      </c>
      <c r="K5" s="103" t="s">
        <v>21</v>
      </c>
      <c r="L5" s="104" t="s">
        <v>1</v>
      </c>
    </row>
    <row r="6" spans="2:12" ht="12.75" customHeight="1">
      <c r="B6" s="41" t="s">
        <v>2</v>
      </c>
      <c r="C6" s="107" t="s">
        <v>28</v>
      </c>
      <c r="D6" s="108">
        <v>2007</v>
      </c>
      <c r="E6" s="110" t="s">
        <v>81</v>
      </c>
      <c r="F6" s="9">
        <f>'[1]Kategorie I.'!$D$19</f>
        <v>2.5</v>
      </c>
      <c r="G6" s="49">
        <f>'[1]Kategorie I.'!$J$19</f>
        <v>9.25</v>
      </c>
      <c r="H6" s="7">
        <f aca="true" t="shared" si="0" ref="H6:H29">F6+G6</f>
        <v>11.75</v>
      </c>
      <c r="I6" s="9">
        <f>'[1]Kategorie I.'!$K$19</f>
        <v>2.5</v>
      </c>
      <c r="J6" s="4">
        <f>'[1]Kategorie I.'!$Q$19</f>
        <v>9.65</v>
      </c>
      <c r="K6" s="8">
        <f aca="true" t="shared" si="1" ref="K6:K29">I6+J6</f>
        <v>12.15</v>
      </c>
      <c r="L6" s="13">
        <f aca="true" t="shared" si="2" ref="L6:L29">H6+K6</f>
        <v>23.9</v>
      </c>
    </row>
    <row r="7" spans="2:12" ht="12.75" customHeight="1">
      <c r="B7" s="41" t="s">
        <v>3</v>
      </c>
      <c r="C7" s="107" t="s">
        <v>123</v>
      </c>
      <c r="D7" s="108">
        <v>2007</v>
      </c>
      <c r="E7" s="110" t="s">
        <v>81</v>
      </c>
      <c r="F7" s="9">
        <f>'[1]Kategorie I.'!$D$27</f>
        <v>2.5</v>
      </c>
      <c r="G7" s="49">
        <f>'[1]Kategorie I.'!$J$27</f>
        <v>8.95</v>
      </c>
      <c r="H7" s="7">
        <f t="shared" si="0"/>
        <v>11.45</v>
      </c>
      <c r="I7" s="9">
        <f>'[1]Kategorie I.'!$K$27</f>
        <v>2.5</v>
      </c>
      <c r="J7" s="4">
        <f>'[1]Kategorie I.'!$Q$27</f>
        <v>9.4</v>
      </c>
      <c r="K7" s="8">
        <f t="shared" si="1"/>
        <v>11.9</v>
      </c>
      <c r="L7" s="13">
        <f t="shared" si="2"/>
        <v>23.35</v>
      </c>
    </row>
    <row r="8" spans="2:12" ht="12.75" customHeight="1">
      <c r="B8" s="41" t="s">
        <v>4</v>
      </c>
      <c r="C8" s="107" t="s">
        <v>59</v>
      </c>
      <c r="D8" s="108">
        <v>2007</v>
      </c>
      <c r="E8" s="110" t="s">
        <v>60</v>
      </c>
      <c r="F8" s="9">
        <f>'[1]Kategorie I.'!$D$32</f>
        <v>2.5</v>
      </c>
      <c r="G8" s="49">
        <f>'[1]Kategorie I.'!$J$32</f>
        <v>8.8</v>
      </c>
      <c r="H8" s="7">
        <f t="shared" si="0"/>
        <v>11.3</v>
      </c>
      <c r="I8" s="9">
        <f>'[1]Kategorie I.'!$K$32</f>
        <v>2.5</v>
      </c>
      <c r="J8" s="4">
        <f>'[1]Kategorie I.'!$Q$32</f>
        <v>9.4</v>
      </c>
      <c r="K8" s="8">
        <f t="shared" si="1"/>
        <v>11.9</v>
      </c>
      <c r="L8" s="13">
        <f t="shared" si="2"/>
        <v>23.200000000000003</v>
      </c>
    </row>
    <row r="9" spans="2:12" ht="12.75" customHeight="1">
      <c r="B9" s="41" t="s">
        <v>5</v>
      </c>
      <c r="C9" s="107" t="s">
        <v>83</v>
      </c>
      <c r="D9" s="108">
        <v>2007</v>
      </c>
      <c r="E9" s="110" t="s">
        <v>58</v>
      </c>
      <c r="F9" s="9">
        <f>'[1]Kategorie I.'!$D$29</f>
        <v>2.5</v>
      </c>
      <c r="G9" s="49">
        <f>'[1]Kategorie I.'!$J$29</f>
        <v>8.9</v>
      </c>
      <c r="H9" s="7">
        <f t="shared" si="0"/>
        <v>11.4</v>
      </c>
      <c r="I9" s="9">
        <f>'[1]Kategorie I.'!$K$29</f>
        <v>2.5</v>
      </c>
      <c r="J9" s="4">
        <f>'[1]Kategorie I.'!$Q$29</f>
        <v>9.05</v>
      </c>
      <c r="K9" s="8">
        <f t="shared" si="1"/>
        <v>11.55</v>
      </c>
      <c r="L9" s="13">
        <f t="shared" si="2"/>
        <v>22.950000000000003</v>
      </c>
    </row>
    <row r="10" spans="2:12" ht="12.75" customHeight="1">
      <c r="B10" s="41" t="s">
        <v>6</v>
      </c>
      <c r="C10" s="107" t="s">
        <v>122</v>
      </c>
      <c r="D10" s="108">
        <v>2007</v>
      </c>
      <c r="E10" s="110" t="s">
        <v>81</v>
      </c>
      <c r="F10" s="9">
        <f>'[1]Kategorie I.'!$D$26</f>
        <v>2.5</v>
      </c>
      <c r="G10" s="49">
        <f>'[1]Kategorie I.'!$J$26</f>
        <v>8.35</v>
      </c>
      <c r="H10" s="7">
        <f t="shared" si="0"/>
        <v>10.85</v>
      </c>
      <c r="I10" s="9">
        <f>'[1]Kategorie I.'!$K$26</f>
        <v>2.5</v>
      </c>
      <c r="J10" s="4">
        <f>'[1]Kategorie I.'!$Q$26</f>
        <v>9.2</v>
      </c>
      <c r="K10" s="8">
        <f t="shared" si="1"/>
        <v>11.7</v>
      </c>
      <c r="L10" s="13">
        <f t="shared" si="2"/>
        <v>22.549999999999997</v>
      </c>
    </row>
    <row r="11" spans="2:12" ht="12.75" customHeight="1">
      <c r="B11" s="41" t="s">
        <v>7</v>
      </c>
      <c r="C11" s="107" t="s">
        <v>136</v>
      </c>
      <c r="D11" s="108">
        <v>2007</v>
      </c>
      <c r="E11" s="110" t="s">
        <v>60</v>
      </c>
      <c r="F11" s="9">
        <f>'[1]Kategorie I.'!$D$7</f>
        <v>2.5</v>
      </c>
      <c r="G11" s="49">
        <f>'[1]Kategorie I.'!$J$7</f>
        <v>8.75</v>
      </c>
      <c r="H11" s="7">
        <f t="shared" si="0"/>
        <v>11.25</v>
      </c>
      <c r="I11" s="9">
        <f>'[1]Kategorie I.'!$K$7</f>
        <v>2</v>
      </c>
      <c r="J11" s="4">
        <f>'[1]Kategorie I.'!$Q$7</f>
        <v>9.1</v>
      </c>
      <c r="K11" s="8">
        <f t="shared" si="1"/>
        <v>11.1</v>
      </c>
      <c r="L11" s="13">
        <f t="shared" si="2"/>
        <v>22.35</v>
      </c>
    </row>
    <row r="12" spans="2:12" ht="12.75" customHeight="1">
      <c r="B12" s="41" t="s">
        <v>169</v>
      </c>
      <c r="C12" s="107" t="s">
        <v>111</v>
      </c>
      <c r="D12" s="108">
        <v>2007</v>
      </c>
      <c r="E12" s="109" t="s">
        <v>56</v>
      </c>
      <c r="F12" s="9">
        <f>'[1]Kategorie I.'!$D$25</f>
        <v>2.5</v>
      </c>
      <c r="G12" s="49">
        <f>'[1]Kategorie I.'!$J$25</f>
        <v>8.2</v>
      </c>
      <c r="H12" s="7">
        <f t="shared" si="0"/>
        <v>10.7</v>
      </c>
      <c r="I12" s="9">
        <f>'[1]Kategorie I.'!$K$25</f>
        <v>2.5</v>
      </c>
      <c r="J12" s="4">
        <f>'[1]Kategorie I.'!$Q$25</f>
        <v>9.05</v>
      </c>
      <c r="K12" s="8">
        <f t="shared" si="1"/>
        <v>11.55</v>
      </c>
      <c r="L12" s="13">
        <f t="shared" si="2"/>
        <v>22.25</v>
      </c>
    </row>
    <row r="13" spans="2:12" ht="12.75" customHeight="1">
      <c r="B13" s="41" t="s">
        <v>169</v>
      </c>
      <c r="C13" s="111" t="s">
        <v>91</v>
      </c>
      <c r="D13" s="108">
        <v>2007</v>
      </c>
      <c r="E13" s="109" t="s">
        <v>90</v>
      </c>
      <c r="F13" s="9">
        <f>'[1]Kategorie I.'!$D$34</f>
        <v>2.5</v>
      </c>
      <c r="G13" s="49">
        <f>'[1]Kategorie I.'!$J$34</f>
        <v>8.6</v>
      </c>
      <c r="H13" s="7">
        <f t="shared" si="0"/>
        <v>11.1</v>
      </c>
      <c r="I13" s="9">
        <f>'[1]Kategorie I.'!$K$34</f>
        <v>2.5</v>
      </c>
      <c r="J13" s="4">
        <f>'[1]Kategorie I.'!$Q$34</f>
        <v>8.65</v>
      </c>
      <c r="K13" s="8">
        <f t="shared" si="1"/>
        <v>11.15</v>
      </c>
      <c r="L13" s="13">
        <f t="shared" si="2"/>
        <v>22.25</v>
      </c>
    </row>
    <row r="14" spans="2:12" ht="12.75" customHeight="1">
      <c r="B14" s="41" t="s">
        <v>10</v>
      </c>
      <c r="C14" s="107" t="s">
        <v>125</v>
      </c>
      <c r="D14" s="108">
        <v>2007</v>
      </c>
      <c r="E14" s="110" t="s">
        <v>81</v>
      </c>
      <c r="F14" s="9">
        <f>'[1]Kategorie I.'!$D$15</f>
        <v>2.5</v>
      </c>
      <c r="G14" s="49">
        <f>'[1]Kategorie I.'!$J$15</f>
        <v>8.3</v>
      </c>
      <c r="H14" s="7">
        <f t="shared" si="0"/>
        <v>10.8</v>
      </c>
      <c r="I14" s="9">
        <f>'[1]Kategorie I.'!$K$15</f>
        <v>2.5</v>
      </c>
      <c r="J14" s="4">
        <f>'[1]Kategorie I.'!$Q$15</f>
        <v>8.9</v>
      </c>
      <c r="K14" s="8">
        <f t="shared" si="1"/>
        <v>11.4</v>
      </c>
      <c r="L14" s="13">
        <f t="shared" si="2"/>
        <v>22.200000000000003</v>
      </c>
    </row>
    <row r="15" spans="2:12" ht="12.75" customHeight="1">
      <c r="B15" s="41" t="s">
        <v>170</v>
      </c>
      <c r="C15" s="107" t="s">
        <v>134</v>
      </c>
      <c r="D15" s="108">
        <v>2007</v>
      </c>
      <c r="E15" s="110" t="s">
        <v>60</v>
      </c>
      <c r="F15" s="9">
        <f>'[1]Kategorie I.'!$D$17</f>
        <v>2.5</v>
      </c>
      <c r="G15" s="49">
        <f>'[1]Kategorie I.'!$J$17</f>
        <v>8.25</v>
      </c>
      <c r="H15" s="7">
        <f t="shared" si="0"/>
        <v>10.75</v>
      </c>
      <c r="I15" s="9">
        <f>'[1]Kategorie I.'!$K$17</f>
        <v>2.5</v>
      </c>
      <c r="J15" s="4">
        <f>'[1]Kategorie I.'!$Q$17</f>
        <v>8.85</v>
      </c>
      <c r="K15" s="8">
        <f t="shared" si="1"/>
        <v>11.35</v>
      </c>
      <c r="L15" s="13">
        <f t="shared" si="2"/>
        <v>22.1</v>
      </c>
    </row>
    <row r="16" spans="2:12" ht="12.75" customHeight="1">
      <c r="B16" s="41" t="s">
        <v>170</v>
      </c>
      <c r="C16" s="111" t="s">
        <v>82</v>
      </c>
      <c r="D16" s="108">
        <v>2007</v>
      </c>
      <c r="E16" s="109" t="s">
        <v>58</v>
      </c>
      <c r="F16" s="9">
        <f>'[1]Kategorie I.'!$D$24</f>
        <v>2.5</v>
      </c>
      <c r="G16" s="49">
        <f>'[1]Kategorie I.'!$J$24</f>
        <v>8.5</v>
      </c>
      <c r="H16" s="7">
        <f t="shared" si="0"/>
        <v>11</v>
      </c>
      <c r="I16" s="9">
        <f>'[1]Kategorie I.'!$K$24</f>
        <v>2.5</v>
      </c>
      <c r="J16" s="4">
        <f>'[1]Kategorie I.'!$Q$24</f>
        <v>8.6</v>
      </c>
      <c r="K16" s="8">
        <f t="shared" si="1"/>
        <v>11.1</v>
      </c>
      <c r="L16" s="13">
        <f t="shared" si="2"/>
        <v>22.1</v>
      </c>
    </row>
    <row r="17" spans="2:12" ht="12.75" customHeight="1">
      <c r="B17" s="41" t="s">
        <v>13</v>
      </c>
      <c r="C17" s="107" t="s">
        <v>135</v>
      </c>
      <c r="D17" s="108">
        <v>2007</v>
      </c>
      <c r="E17" s="110" t="s">
        <v>60</v>
      </c>
      <c r="F17" s="9">
        <f>'[1]Kategorie I.'!$D$20</f>
        <v>2.5</v>
      </c>
      <c r="G17" s="49">
        <f>'[1]Kategorie I.'!$J$20</f>
        <v>8.55</v>
      </c>
      <c r="H17" s="7">
        <f t="shared" si="0"/>
        <v>11.05</v>
      </c>
      <c r="I17" s="9">
        <f>'[1]Kategorie I.'!$K$20</f>
        <v>2.5</v>
      </c>
      <c r="J17" s="4">
        <f>'[1]Kategorie I.'!$Q$20</f>
        <v>8.1</v>
      </c>
      <c r="K17" s="8">
        <f t="shared" si="1"/>
        <v>10.6</v>
      </c>
      <c r="L17" s="13">
        <f t="shared" si="2"/>
        <v>21.65</v>
      </c>
    </row>
    <row r="18" spans="2:12" ht="12.75" customHeight="1">
      <c r="B18" s="41" t="s">
        <v>14</v>
      </c>
      <c r="C18" s="107" t="s">
        <v>112</v>
      </c>
      <c r="D18" s="108">
        <v>2007</v>
      </c>
      <c r="E18" s="109" t="s">
        <v>56</v>
      </c>
      <c r="F18" s="9">
        <f>'[1]Kategorie I.'!$D$23</f>
        <v>2.5</v>
      </c>
      <c r="G18" s="49">
        <f>'[1]Kategorie I.'!$J$23</f>
        <v>8.05</v>
      </c>
      <c r="H18" s="7">
        <f t="shared" si="0"/>
        <v>10.55</v>
      </c>
      <c r="I18" s="9">
        <f>'[1]Kategorie I.'!$K$23</f>
        <v>2.5</v>
      </c>
      <c r="J18" s="4">
        <f>'[1]Kategorie I.'!$Q$23</f>
        <v>8.5</v>
      </c>
      <c r="K18" s="8">
        <f t="shared" si="1"/>
        <v>11</v>
      </c>
      <c r="L18" s="13">
        <f t="shared" si="2"/>
        <v>21.55</v>
      </c>
    </row>
    <row r="19" spans="2:12" ht="12.75" customHeight="1">
      <c r="B19" s="41" t="s">
        <v>15</v>
      </c>
      <c r="C19" s="107" t="s">
        <v>121</v>
      </c>
      <c r="D19" s="108">
        <v>2008</v>
      </c>
      <c r="E19" s="110" t="s">
        <v>81</v>
      </c>
      <c r="F19" s="9">
        <f>'[1]Kategorie I.'!$D$22</f>
        <v>2.5</v>
      </c>
      <c r="G19" s="49">
        <f>'[1]Kategorie I.'!$J$22</f>
        <v>8.05</v>
      </c>
      <c r="H19" s="7">
        <f t="shared" si="0"/>
        <v>10.55</v>
      </c>
      <c r="I19" s="9">
        <f>'[1]Kategorie I.'!$K$22</f>
        <v>2.5</v>
      </c>
      <c r="J19" s="4">
        <f>'[1]Kategorie I.'!$Q$22</f>
        <v>8.1</v>
      </c>
      <c r="K19" s="8">
        <f t="shared" si="1"/>
        <v>10.6</v>
      </c>
      <c r="L19" s="13">
        <f t="shared" si="2"/>
        <v>21.15</v>
      </c>
    </row>
    <row r="20" spans="2:12" ht="12.75" customHeight="1">
      <c r="B20" s="41" t="s">
        <v>171</v>
      </c>
      <c r="C20" s="107" t="s">
        <v>143</v>
      </c>
      <c r="D20" s="108">
        <v>2007</v>
      </c>
      <c r="E20" s="110" t="s">
        <v>23</v>
      </c>
      <c r="F20" s="9">
        <f>'[1]Kategorie I.'!$D$18</f>
        <v>2.5</v>
      </c>
      <c r="G20" s="49">
        <f>'[1]Kategorie I.'!$J$18</f>
        <v>8.35</v>
      </c>
      <c r="H20" s="7">
        <f t="shared" si="0"/>
        <v>10.85</v>
      </c>
      <c r="I20" s="9">
        <f>'[1]Kategorie I.'!$K$18</f>
        <v>2.5</v>
      </c>
      <c r="J20" s="4">
        <f>'[1]Kategorie I.'!$Q$18</f>
        <v>7.75</v>
      </c>
      <c r="K20" s="8">
        <f t="shared" si="1"/>
        <v>10.25</v>
      </c>
      <c r="L20" s="13">
        <f t="shared" si="2"/>
        <v>21.1</v>
      </c>
    </row>
    <row r="21" spans="2:12" ht="12.75" customHeight="1">
      <c r="B21" s="41" t="s">
        <v>171</v>
      </c>
      <c r="C21" s="107" t="s">
        <v>126</v>
      </c>
      <c r="D21" s="108">
        <v>2007</v>
      </c>
      <c r="E21" s="110" t="s">
        <v>81</v>
      </c>
      <c r="F21" s="9">
        <f>'[1]Kategorie I.'!$D$28</f>
        <v>2.5</v>
      </c>
      <c r="G21" s="49">
        <f>'[1]Kategorie I.'!$J$28</f>
        <v>8</v>
      </c>
      <c r="H21" s="7">
        <f t="shared" si="0"/>
        <v>10.5</v>
      </c>
      <c r="I21" s="9">
        <f>'[1]Kategorie I.'!$K$28</f>
        <v>2.5</v>
      </c>
      <c r="J21" s="4">
        <f>'[1]Kategorie I.'!$Q$28</f>
        <v>8.1</v>
      </c>
      <c r="K21" s="8">
        <f t="shared" si="1"/>
        <v>10.6</v>
      </c>
      <c r="L21" s="13">
        <f t="shared" si="2"/>
        <v>21.1</v>
      </c>
    </row>
    <row r="22" spans="2:12" ht="12.75" customHeight="1">
      <c r="B22" s="41" t="s">
        <v>62</v>
      </c>
      <c r="C22" s="107" t="s">
        <v>156</v>
      </c>
      <c r="D22" s="108">
        <v>2008</v>
      </c>
      <c r="E22" s="110" t="s">
        <v>55</v>
      </c>
      <c r="F22" s="9">
        <f>'[1]Kategorie I.'!$D$11</f>
        <v>2.5</v>
      </c>
      <c r="G22" s="49">
        <f>'[1]Kategorie I.'!$J$11</f>
        <v>8.35</v>
      </c>
      <c r="H22" s="7">
        <f t="shared" si="0"/>
        <v>10.85</v>
      </c>
      <c r="I22" s="9">
        <f>'[1]Kategorie I.'!$K$11</f>
        <v>2.5</v>
      </c>
      <c r="J22" s="4">
        <f>'[1]Kategorie I.'!$Q$11</f>
        <v>7.5</v>
      </c>
      <c r="K22" s="8">
        <f t="shared" si="1"/>
        <v>10</v>
      </c>
      <c r="L22" s="13">
        <f t="shared" si="2"/>
        <v>20.85</v>
      </c>
    </row>
    <row r="23" spans="2:12" ht="12.75" customHeight="1">
      <c r="B23" s="41" t="s">
        <v>70</v>
      </c>
      <c r="C23" s="107" t="s">
        <v>124</v>
      </c>
      <c r="D23" s="108">
        <v>2007</v>
      </c>
      <c r="E23" s="110" t="s">
        <v>81</v>
      </c>
      <c r="F23" s="9">
        <f>'[1]Kategorie I.'!$D$10</f>
        <v>2.5</v>
      </c>
      <c r="G23" s="49">
        <f>'[1]Kategorie I.'!$J$10</f>
        <v>7.55</v>
      </c>
      <c r="H23" s="7">
        <f t="shared" si="0"/>
        <v>10.05</v>
      </c>
      <c r="I23" s="9">
        <f>'[1]Kategorie I.'!$K$10</f>
        <v>2.5</v>
      </c>
      <c r="J23" s="4">
        <f>'[1]Kategorie I.'!$Q$10</f>
        <v>8.2</v>
      </c>
      <c r="K23" s="8">
        <f t="shared" si="1"/>
        <v>10.7</v>
      </c>
      <c r="L23" s="13">
        <f t="shared" si="2"/>
        <v>20.75</v>
      </c>
    </row>
    <row r="24" spans="2:12" ht="12.75" customHeight="1">
      <c r="B24" s="41" t="s">
        <v>71</v>
      </c>
      <c r="C24" s="107" t="s">
        <v>131</v>
      </c>
      <c r="D24" s="108">
        <v>2007</v>
      </c>
      <c r="E24" s="110" t="s">
        <v>24</v>
      </c>
      <c r="F24" s="9">
        <f>'[1]Kategorie I.'!$D$14</f>
        <v>2</v>
      </c>
      <c r="G24" s="49">
        <f>'[1]Kategorie I.'!$J$14</f>
        <v>8.3</v>
      </c>
      <c r="H24" s="7">
        <f t="shared" si="0"/>
        <v>10.3</v>
      </c>
      <c r="I24" s="9">
        <f>'[1]Kategorie I.'!$K$14</f>
        <v>1.5</v>
      </c>
      <c r="J24" s="4">
        <f>'[1]Kategorie I.'!$Q$14</f>
        <v>8.25</v>
      </c>
      <c r="K24" s="8">
        <f t="shared" si="1"/>
        <v>9.75</v>
      </c>
      <c r="L24" s="13">
        <f t="shared" si="2"/>
        <v>20.05</v>
      </c>
    </row>
    <row r="25" spans="2:12" ht="12.75" customHeight="1">
      <c r="B25" s="41" t="s">
        <v>72</v>
      </c>
      <c r="C25" s="107" t="s">
        <v>157</v>
      </c>
      <c r="D25" s="108">
        <v>2008</v>
      </c>
      <c r="E25" s="110" t="s">
        <v>55</v>
      </c>
      <c r="F25" s="9">
        <f>'[1]Kategorie I.'!$D$30</f>
        <v>2.5</v>
      </c>
      <c r="G25" s="49">
        <f>'[1]Kategorie I.'!$J$30</f>
        <v>6.65</v>
      </c>
      <c r="H25" s="7">
        <f t="shared" si="0"/>
        <v>9.15</v>
      </c>
      <c r="I25" s="9">
        <f>'[1]Kategorie I.'!$K$30</f>
        <v>2.5</v>
      </c>
      <c r="J25" s="4">
        <f>'[1]Kategorie I.'!$Q$30</f>
        <v>8</v>
      </c>
      <c r="K25" s="8">
        <f t="shared" si="1"/>
        <v>10.5</v>
      </c>
      <c r="L25" s="13">
        <f t="shared" si="2"/>
        <v>19.65</v>
      </c>
    </row>
    <row r="26" spans="2:12" ht="12.75" customHeight="1">
      <c r="B26" s="41" t="s">
        <v>77</v>
      </c>
      <c r="C26" s="107" t="s">
        <v>113</v>
      </c>
      <c r="D26" s="108">
        <v>2007</v>
      </c>
      <c r="E26" s="110" t="s">
        <v>56</v>
      </c>
      <c r="F26" s="9">
        <f>'[1]Kategorie I.'!$D$8</f>
        <v>2.5</v>
      </c>
      <c r="G26" s="49">
        <f>'[1]Kategorie I.'!$J$8</f>
        <v>6.75</v>
      </c>
      <c r="H26" s="7">
        <f t="shared" si="0"/>
        <v>9.25</v>
      </c>
      <c r="I26" s="9">
        <f>'[1]Kategorie I.'!$K$8</f>
        <v>2.5</v>
      </c>
      <c r="J26" s="4">
        <f>'[1]Kategorie I.'!$Q$8</f>
        <v>7.4</v>
      </c>
      <c r="K26" s="8">
        <f t="shared" si="1"/>
        <v>9.9</v>
      </c>
      <c r="L26" s="13">
        <f t="shared" si="2"/>
        <v>19.15</v>
      </c>
    </row>
    <row r="27" spans="2:12" ht="12.75" customHeight="1">
      <c r="B27" s="41" t="s">
        <v>78</v>
      </c>
      <c r="C27" s="107" t="s">
        <v>144</v>
      </c>
      <c r="D27" s="108">
        <v>2007</v>
      </c>
      <c r="E27" s="110" t="s">
        <v>23</v>
      </c>
      <c r="F27" s="9">
        <f>'[1]Kategorie I.'!$D$13</f>
        <v>2.5</v>
      </c>
      <c r="G27" s="49">
        <f>'[1]Kategorie I.'!$J$13</f>
        <v>7.1</v>
      </c>
      <c r="H27" s="7">
        <f t="shared" si="0"/>
        <v>9.6</v>
      </c>
      <c r="I27" s="9">
        <f>'[1]Kategorie I.'!$K$13</f>
        <v>1.5</v>
      </c>
      <c r="J27" s="4">
        <f>'[1]Kategorie I.'!$Q$13</f>
        <v>8</v>
      </c>
      <c r="K27" s="8">
        <f t="shared" si="1"/>
        <v>9.5</v>
      </c>
      <c r="L27" s="13">
        <f t="shared" si="2"/>
        <v>19.1</v>
      </c>
    </row>
    <row r="28" spans="2:12" ht="12.75" customHeight="1">
      <c r="B28" s="41" t="s">
        <v>145</v>
      </c>
      <c r="C28" s="111" t="s">
        <v>92</v>
      </c>
      <c r="D28" s="108">
        <v>2007</v>
      </c>
      <c r="E28" s="110" t="s">
        <v>90</v>
      </c>
      <c r="F28" s="9">
        <f>'[1]Kategorie I.'!$D$21</f>
        <v>2.5</v>
      </c>
      <c r="G28" s="49">
        <f>'[1]Kategorie I.'!$J$21</f>
        <v>5.8</v>
      </c>
      <c r="H28" s="7">
        <f t="shared" si="0"/>
        <v>8.3</v>
      </c>
      <c r="I28" s="9">
        <f>'[1]Kategorie I.'!$K$21</f>
        <v>2.5</v>
      </c>
      <c r="J28" s="4">
        <f>'[1]Kategorie I.'!$Q$21</f>
        <v>8.1</v>
      </c>
      <c r="K28" s="8">
        <f t="shared" si="1"/>
        <v>10.6</v>
      </c>
      <c r="L28" s="13">
        <f t="shared" si="2"/>
        <v>18.9</v>
      </c>
    </row>
    <row r="29" spans="2:12" ht="12.75" customHeight="1" thickBot="1">
      <c r="B29" s="203" t="s">
        <v>146</v>
      </c>
      <c r="C29" s="204" t="s">
        <v>29</v>
      </c>
      <c r="D29" s="205">
        <v>2007</v>
      </c>
      <c r="E29" s="210" t="s">
        <v>23</v>
      </c>
      <c r="F29" s="207">
        <f>'[1]Kategorie I.'!$D$33</f>
        <v>1.5</v>
      </c>
      <c r="G29" s="211">
        <f>'[1]Kategorie I.'!$J$33</f>
        <v>7.35</v>
      </c>
      <c r="H29" s="213">
        <f t="shared" si="0"/>
        <v>8.85</v>
      </c>
      <c r="I29" s="207">
        <f>'[1]Kategorie I.'!$K$33</f>
        <v>2</v>
      </c>
      <c r="J29" s="208">
        <f>'[1]Kategorie I.'!$Q$33</f>
        <v>7.95</v>
      </c>
      <c r="K29" s="212">
        <f t="shared" si="1"/>
        <v>9.95</v>
      </c>
      <c r="L29" s="209">
        <f t="shared" si="2"/>
        <v>18.799999999999997</v>
      </c>
    </row>
    <row r="30" spans="2:12" ht="78" customHeight="1" thickTop="1">
      <c r="B30" s="51"/>
      <c r="C30" s="87"/>
      <c r="D30" s="88"/>
      <c r="E30" s="53"/>
      <c r="F30" s="54"/>
      <c r="G30" s="134"/>
      <c r="H30" s="54"/>
      <c r="I30" s="54"/>
      <c r="J30" s="55"/>
      <c r="K30" s="135"/>
      <c r="L30" s="56"/>
    </row>
    <row r="31" spans="2:12" ht="46.5" customHeight="1">
      <c r="B31" s="51"/>
      <c r="C31" s="246" t="s">
        <v>160</v>
      </c>
      <c r="D31" s="246"/>
      <c r="E31" s="246"/>
      <c r="F31" s="246"/>
      <c r="G31" s="246"/>
      <c r="H31" s="246"/>
      <c r="I31" s="246"/>
      <c r="J31" s="246"/>
      <c r="K31" s="246"/>
      <c r="L31" s="246"/>
    </row>
    <row r="32" spans="3:7" ht="24.75" customHeight="1" thickBot="1">
      <c r="C32" s="5" t="s">
        <v>38</v>
      </c>
      <c r="D32" s="1"/>
      <c r="E32" s="1"/>
      <c r="F32" s="1"/>
      <c r="G32" s="1"/>
    </row>
    <row r="33" spans="2:12" ht="12.75" customHeight="1" thickTop="1">
      <c r="B33" s="30"/>
      <c r="C33" s="31"/>
      <c r="D33" s="32"/>
      <c r="E33" s="32"/>
      <c r="F33" s="82"/>
      <c r="G33" s="25"/>
      <c r="H33" s="14"/>
      <c r="I33" s="21"/>
      <c r="J33" s="14"/>
      <c r="K33" s="83"/>
      <c r="L33" s="15"/>
    </row>
    <row r="34" spans="2:12" ht="12.75" customHeight="1">
      <c r="B34" s="33"/>
      <c r="C34" s="34"/>
      <c r="D34" s="34"/>
      <c r="E34" s="34"/>
      <c r="F34" s="22"/>
      <c r="G34" s="3"/>
      <c r="H34" s="3"/>
      <c r="I34" s="22"/>
      <c r="J34" s="3"/>
      <c r="K34" s="39"/>
      <c r="L34" s="17"/>
    </row>
    <row r="35" spans="2:12" ht="12.75" customHeight="1">
      <c r="B35" s="35" t="s">
        <v>20</v>
      </c>
      <c r="C35" s="36" t="s">
        <v>17</v>
      </c>
      <c r="D35" s="36" t="s">
        <v>16</v>
      </c>
      <c r="E35" s="36" t="s">
        <v>22</v>
      </c>
      <c r="F35" s="23"/>
      <c r="G35" s="20"/>
      <c r="H35" s="20"/>
      <c r="I35" s="23"/>
      <c r="J35" s="20"/>
      <c r="K35" s="84"/>
      <c r="L35" s="18"/>
    </row>
    <row r="36" spans="2:12" ht="14.25" customHeight="1" thickBot="1">
      <c r="B36" s="72"/>
      <c r="C36" s="73"/>
      <c r="D36" s="73"/>
      <c r="E36" s="73"/>
      <c r="F36" s="76" t="s">
        <v>26</v>
      </c>
      <c r="G36" s="74" t="s">
        <v>27</v>
      </c>
      <c r="H36" s="75" t="s">
        <v>21</v>
      </c>
      <c r="I36" s="76" t="s">
        <v>26</v>
      </c>
      <c r="J36" s="77" t="s">
        <v>27</v>
      </c>
      <c r="K36" s="98" t="s">
        <v>21</v>
      </c>
      <c r="L36" s="99" t="s">
        <v>1</v>
      </c>
    </row>
    <row r="37" spans="2:12" ht="12.75" customHeight="1">
      <c r="B37" s="41" t="s">
        <v>172</v>
      </c>
      <c r="C37" s="175" t="s">
        <v>141</v>
      </c>
      <c r="D37" s="108">
        <v>2006</v>
      </c>
      <c r="E37" s="109" t="s">
        <v>142</v>
      </c>
      <c r="F37" s="9">
        <f>'[1]Kategorie I.'!$D$36</f>
        <v>2.5</v>
      </c>
      <c r="G37" s="4">
        <f>'[1]Kategorie I.'!$J$36</f>
        <v>9.25</v>
      </c>
      <c r="H37" s="7">
        <f aca="true" t="shared" si="3" ref="H37:H56">F37+G37</f>
        <v>11.75</v>
      </c>
      <c r="I37" s="10">
        <f>'[1]Kategorie I.'!$K$36</f>
        <v>2.5</v>
      </c>
      <c r="J37" s="4">
        <f>'[1]Kategorie I.'!$Q$36</f>
        <v>9.55</v>
      </c>
      <c r="K37" s="7">
        <f aca="true" t="shared" si="4" ref="K37:K56">I37+J37</f>
        <v>12.05</v>
      </c>
      <c r="L37" s="48">
        <f aca="true" t="shared" si="5" ref="L37:L56">H37+K37</f>
        <v>23.8</v>
      </c>
    </row>
    <row r="38" spans="2:12" ht="12.75" customHeight="1">
      <c r="B38" s="41" t="s">
        <v>172</v>
      </c>
      <c r="C38" s="107" t="s">
        <v>138</v>
      </c>
      <c r="D38" s="108">
        <v>2006</v>
      </c>
      <c r="E38" s="109" t="s">
        <v>60</v>
      </c>
      <c r="F38" s="9">
        <f>'[1]Kategorie I.'!$D$47</f>
        <v>2.5</v>
      </c>
      <c r="G38" s="4">
        <f>'[1]Kategorie I.'!$J$47</f>
        <v>9.5</v>
      </c>
      <c r="H38" s="7">
        <f t="shared" si="3"/>
        <v>12</v>
      </c>
      <c r="I38" s="10">
        <f>'[1]Kategorie I.'!$K$47</f>
        <v>2.5</v>
      </c>
      <c r="J38" s="4">
        <f>'[1]Kategorie I.'!$Q$47</f>
        <v>9.3</v>
      </c>
      <c r="K38" s="7">
        <f t="shared" si="4"/>
        <v>11.8</v>
      </c>
      <c r="L38" s="48">
        <f t="shared" si="5"/>
        <v>23.8</v>
      </c>
    </row>
    <row r="39" spans="2:12" ht="12.75" customHeight="1">
      <c r="B39" s="41" t="s">
        <v>173</v>
      </c>
      <c r="C39" s="111" t="s">
        <v>80</v>
      </c>
      <c r="D39" s="108">
        <v>2006</v>
      </c>
      <c r="E39" s="110" t="s">
        <v>55</v>
      </c>
      <c r="F39" s="9">
        <f>'[1]Kategorie I.'!$D$43</f>
        <v>2.5</v>
      </c>
      <c r="G39" s="4">
        <f>'[1]Kategorie I.'!$J$43</f>
        <v>9.25</v>
      </c>
      <c r="H39" s="7">
        <f t="shared" si="3"/>
        <v>11.75</v>
      </c>
      <c r="I39" s="10">
        <f>'[1]Kategorie I.'!$K$43</f>
        <v>2.5</v>
      </c>
      <c r="J39" s="4">
        <f>'[1]Kategorie I.'!$Q$43</f>
        <v>9.5</v>
      </c>
      <c r="K39" s="7">
        <f t="shared" si="4"/>
        <v>12</v>
      </c>
      <c r="L39" s="48">
        <f t="shared" si="5"/>
        <v>23.75</v>
      </c>
    </row>
    <row r="40" spans="2:12" ht="12.75" customHeight="1">
      <c r="B40" s="41" t="s">
        <v>173</v>
      </c>
      <c r="C40" s="105" t="s">
        <v>139</v>
      </c>
      <c r="D40" s="108">
        <v>2006</v>
      </c>
      <c r="E40" s="109" t="s">
        <v>60</v>
      </c>
      <c r="F40" s="9">
        <f>'[1]Kategorie I.'!$D$51</f>
        <v>2.5</v>
      </c>
      <c r="G40" s="4">
        <f>'[1]Kategorie I.'!$J$51</f>
        <v>9.5</v>
      </c>
      <c r="H40" s="7">
        <f t="shared" si="3"/>
        <v>12</v>
      </c>
      <c r="I40" s="10">
        <f>'[1]Kategorie I.'!$K$51</f>
        <v>2.5</v>
      </c>
      <c r="J40" s="4">
        <f>'[1]Kategorie I.'!$Q$51</f>
        <v>9.25</v>
      </c>
      <c r="K40" s="7">
        <f t="shared" si="4"/>
        <v>11.75</v>
      </c>
      <c r="L40" s="48">
        <f t="shared" si="5"/>
        <v>23.75</v>
      </c>
    </row>
    <row r="41" spans="2:12" ht="12.75" customHeight="1">
      <c r="B41" s="41" t="s">
        <v>6</v>
      </c>
      <c r="C41" s="111" t="s">
        <v>32</v>
      </c>
      <c r="D41" s="108">
        <v>2006</v>
      </c>
      <c r="E41" s="109" t="s">
        <v>60</v>
      </c>
      <c r="F41" s="9">
        <f>'[1]Kategorie I.'!$D$54</f>
        <v>2.5</v>
      </c>
      <c r="G41" s="4">
        <f>'[1]Kategorie I.'!$J$54</f>
        <v>9.05</v>
      </c>
      <c r="H41" s="7">
        <f t="shared" si="3"/>
        <v>11.55</v>
      </c>
      <c r="I41" s="10">
        <f>'[1]Kategorie I.'!$K$54</f>
        <v>2.5</v>
      </c>
      <c r="J41" s="4">
        <f>'[1]Kategorie I.'!$Q$54</f>
        <v>9.35</v>
      </c>
      <c r="K41" s="7">
        <f t="shared" si="4"/>
        <v>11.85</v>
      </c>
      <c r="L41" s="48">
        <f t="shared" si="5"/>
        <v>23.4</v>
      </c>
    </row>
    <row r="42" spans="2:12" ht="12.75" customHeight="1">
      <c r="B42" s="41" t="s">
        <v>7</v>
      </c>
      <c r="C42" s="111" t="s">
        <v>137</v>
      </c>
      <c r="D42" s="108">
        <v>2006</v>
      </c>
      <c r="E42" s="109" t="s">
        <v>60</v>
      </c>
      <c r="F42" s="9">
        <f>'[1]Kategorie I.'!$D$39</f>
        <v>2.5</v>
      </c>
      <c r="G42" s="4">
        <f>'[1]Kategorie I.'!$J$39</f>
        <v>9.3</v>
      </c>
      <c r="H42" s="7">
        <f t="shared" si="3"/>
        <v>11.8</v>
      </c>
      <c r="I42" s="10">
        <f>'[1]Kategorie I.'!$K$39</f>
        <v>2</v>
      </c>
      <c r="J42" s="4">
        <f>'[1]Kategorie I.'!$Q$39</f>
        <v>9.2</v>
      </c>
      <c r="K42" s="7">
        <f t="shared" si="4"/>
        <v>11.2</v>
      </c>
      <c r="L42" s="48">
        <f t="shared" si="5"/>
        <v>23</v>
      </c>
    </row>
    <row r="43" spans="2:12" ht="12.75" customHeight="1">
      <c r="B43" s="41" t="s">
        <v>8</v>
      </c>
      <c r="C43" s="105" t="s">
        <v>30</v>
      </c>
      <c r="D43" s="106">
        <v>2006</v>
      </c>
      <c r="E43" s="109" t="s">
        <v>60</v>
      </c>
      <c r="F43" s="9">
        <f>'[1]Kategorie I.'!$D$37</f>
        <v>2.5</v>
      </c>
      <c r="G43" s="4">
        <f>'[1]Kategorie I.'!$J$37</f>
        <v>8.85</v>
      </c>
      <c r="H43" s="7">
        <f t="shared" si="3"/>
        <v>11.35</v>
      </c>
      <c r="I43" s="10">
        <f>'[1]Kategorie I.'!$K$37</f>
        <v>2.5</v>
      </c>
      <c r="J43" s="4">
        <f>'[1]Kategorie I.'!$Q$37</f>
        <v>9.05</v>
      </c>
      <c r="K43" s="7">
        <f t="shared" si="4"/>
        <v>11.55</v>
      </c>
      <c r="L43" s="48">
        <f t="shared" si="5"/>
        <v>22.9</v>
      </c>
    </row>
    <row r="44" spans="2:12" ht="12.75" customHeight="1">
      <c r="B44" s="41" t="s">
        <v>9</v>
      </c>
      <c r="C44" s="107" t="s">
        <v>31</v>
      </c>
      <c r="D44" s="108">
        <v>2006</v>
      </c>
      <c r="E44" s="110" t="s">
        <v>24</v>
      </c>
      <c r="F44" s="9">
        <f>'[1]Kategorie I.'!$D$38</f>
        <v>2.5</v>
      </c>
      <c r="G44" s="4">
        <f>'[1]Kategorie I.'!$J$38</f>
        <v>9</v>
      </c>
      <c r="H44" s="7">
        <f t="shared" si="3"/>
        <v>11.5</v>
      </c>
      <c r="I44" s="10">
        <f>'[1]Kategorie I.'!$K$38</f>
        <v>2</v>
      </c>
      <c r="J44" s="4">
        <f>'[1]Kategorie I.'!$Q$38</f>
        <v>9.25</v>
      </c>
      <c r="K44" s="7">
        <f t="shared" si="4"/>
        <v>11.25</v>
      </c>
      <c r="L44" s="48">
        <f t="shared" si="5"/>
        <v>22.75</v>
      </c>
    </row>
    <row r="45" spans="2:12" ht="12.75" customHeight="1">
      <c r="B45" s="41" t="s">
        <v>10</v>
      </c>
      <c r="C45" s="111" t="s">
        <v>84</v>
      </c>
      <c r="D45" s="108">
        <v>2006</v>
      </c>
      <c r="E45" s="109" t="s">
        <v>58</v>
      </c>
      <c r="F45" s="9">
        <f>'[1]Kategorie I.'!$D$52</f>
        <v>2.5</v>
      </c>
      <c r="G45" s="4">
        <f>'[1]Kategorie I.'!$J$52</f>
        <v>8.6</v>
      </c>
      <c r="H45" s="7">
        <f t="shared" si="3"/>
        <v>11.1</v>
      </c>
      <c r="I45" s="10">
        <f>'[1]Kategorie I.'!$K$52</f>
        <v>2.5</v>
      </c>
      <c r="J45" s="4">
        <f>'[1]Kategorie I.'!$Q$52</f>
        <v>9.05</v>
      </c>
      <c r="K45" s="7">
        <f t="shared" si="4"/>
        <v>11.55</v>
      </c>
      <c r="L45" s="48">
        <f t="shared" si="5"/>
        <v>22.65</v>
      </c>
    </row>
    <row r="46" spans="2:12" ht="12.75" customHeight="1">
      <c r="B46" s="41" t="s">
        <v>11</v>
      </c>
      <c r="C46" s="107" t="s">
        <v>79</v>
      </c>
      <c r="D46" s="108">
        <v>2006</v>
      </c>
      <c r="E46" s="109" t="s">
        <v>55</v>
      </c>
      <c r="F46" s="9">
        <f>'[1]Kategorie I.'!$D$41</f>
        <v>2.5</v>
      </c>
      <c r="G46" s="4">
        <f>'[1]Kategorie I.'!$J$41</f>
        <v>9.05</v>
      </c>
      <c r="H46" s="7">
        <f t="shared" si="3"/>
        <v>11.55</v>
      </c>
      <c r="I46" s="10">
        <f>'[1]Kategorie I.'!$K$41</f>
        <v>2.5</v>
      </c>
      <c r="J46" s="4">
        <f>'[1]Kategorie I.'!$Q$41</f>
        <v>8.5</v>
      </c>
      <c r="K46" s="7">
        <f t="shared" si="4"/>
        <v>11</v>
      </c>
      <c r="L46" s="48">
        <f t="shared" si="5"/>
        <v>22.55</v>
      </c>
    </row>
    <row r="47" spans="2:12" ht="12.75" customHeight="1">
      <c r="B47" s="41" t="s">
        <v>12</v>
      </c>
      <c r="C47" s="111" t="s">
        <v>147</v>
      </c>
      <c r="D47" s="108">
        <v>2006</v>
      </c>
      <c r="E47" s="109" t="s">
        <v>23</v>
      </c>
      <c r="F47" s="9">
        <f>'[1]Kategorie I.'!$D$53</f>
        <v>2.5</v>
      </c>
      <c r="G47" s="4">
        <f>'[1]Kategorie I.'!$J$53</f>
        <v>8.75</v>
      </c>
      <c r="H47" s="7">
        <f t="shared" si="3"/>
        <v>11.25</v>
      </c>
      <c r="I47" s="10">
        <f>'[1]Kategorie I.'!$K$53</f>
        <v>2.5</v>
      </c>
      <c r="J47" s="4">
        <f>'[1]Kategorie I.'!$Q$53</f>
        <v>8.4</v>
      </c>
      <c r="K47" s="7">
        <f t="shared" si="4"/>
        <v>10.9</v>
      </c>
      <c r="L47" s="48">
        <f t="shared" si="5"/>
        <v>22.15</v>
      </c>
    </row>
    <row r="48" spans="2:12" ht="12.75" customHeight="1">
      <c r="B48" s="41" t="s">
        <v>13</v>
      </c>
      <c r="C48" s="107" t="s">
        <v>129</v>
      </c>
      <c r="D48" s="108">
        <v>2006</v>
      </c>
      <c r="E48" s="110" t="s">
        <v>81</v>
      </c>
      <c r="F48" s="9">
        <f>'[1]Kategorie I.'!$D$55</f>
        <v>2.5</v>
      </c>
      <c r="G48" s="4">
        <f>'[1]Kategorie I.'!$J$55</f>
        <v>8.3</v>
      </c>
      <c r="H48" s="7">
        <f t="shared" si="3"/>
        <v>10.8</v>
      </c>
      <c r="I48" s="10">
        <f>'[1]Kategorie I.'!$K$55</f>
        <v>2.5</v>
      </c>
      <c r="J48" s="4">
        <f>'[1]Kategorie I.'!$Q$55</f>
        <v>8.7</v>
      </c>
      <c r="K48" s="7">
        <f t="shared" si="4"/>
        <v>11.2</v>
      </c>
      <c r="L48" s="48">
        <f t="shared" si="5"/>
        <v>22</v>
      </c>
    </row>
    <row r="49" spans="2:12" ht="12.75" customHeight="1">
      <c r="B49" s="41" t="s">
        <v>14</v>
      </c>
      <c r="C49" s="111" t="s">
        <v>127</v>
      </c>
      <c r="D49" s="108">
        <v>2006</v>
      </c>
      <c r="E49" s="109" t="s">
        <v>81</v>
      </c>
      <c r="F49" s="9">
        <f>'[1]Kategorie I.'!$D$56</f>
        <v>2.5</v>
      </c>
      <c r="G49" s="4">
        <f>'[1]Kategorie I.'!$J$56</f>
        <v>8.3</v>
      </c>
      <c r="H49" s="7">
        <f t="shared" si="3"/>
        <v>10.8</v>
      </c>
      <c r="I49" s="10">
        <f>'[1]Kategorie I.'!$K$56</f>
        <v>2.5</v>
      </c>
      <c r="J49" s="4">
        <f>'[1]Kategorie I.'!$Q$56</f>
        <v>8.45</v>
      </c>
      <c r="K49" s="7">
        <f t="shared" si="4"/>
        <v>10.95</v>
      </c>
      <c r="L49" s="48">
        <f t="shared" si="5"/>
        <v>21.75</v>
      </c>
    </row>
    <row r="50" spans="2:12" ht="12.75" customHeight="1">
      <c r="B50" s="41" t="s">
        <v>15</v>
      </c>
      <c r="C50" s="111" t="s">
        <v>88</v>
      </c>
      <c r="D50" s="108">
        <v>2006</v>
      </c>
      <c r="E50" s="109" t="s">
        <v>90</v>
      </c>
      <c r="F50" s="9">
        <f>'[1]Kategorie I.'!$D$44</f>
        <v>2.5</v>
      </c>
      <c r="G50" s="4">
        <f>'[1]Kategorie I.'!$J$44</f>
        <v>8.1</v>
      </c>
      <c r="H50" s="7">
        <f t="shared" si="3"/>
        <v>10.6</v>
      </c>
      <c r="I50" s="10">
        <f>'[1]Kategorie I.'!$K$44</f>
        <v>2.5</v>
      </c>
      <c r="J50" s="4">
        <f>'[1]Kategorie I.'!$Q$44</f>
        <v>8.5</v>
      </c>
      <c r="K50" s="7">
        <f t="shared" si="4"/>
        <v>11</v>
      </c>
      <c r="L50" s="48">
        <f t="shared" si="5"/>
        <v>21.6</v>
      </c>
    </row>
    <row r="51" spans="2:12" ht="12.75" customHeight="1">
      <c r="B51" s="41" t="s">
        <v>19</v>
      </c>
      <c r="C51" s="111" t="s">
        <v>133</v>
      </c>
      <c r="D51" s="108">
        <v>2006</v>
      </c>
      <c r="E51" s="110" t="s">
        <v>24</v>
      </c>
      <c r="F51" s="9">
        <f>'[1]Kategorie I.'!$D$50</f>
        <v>2.5</v>
      </c>
      <c r="G51" s="4">
        <f>'[1]Kategorie I.'!$J$50</f>
        <v>8.85</v>
      </c>
      <c r="H51" s="7">
        <f t="shared" si="3"/>
        <v>11.35</v>
      </c>
      <c r="I51" s="10">
        <f>'[1]Kategorie I.'!$K$50</f>
        <v>2.5</v>
      </c>
      <c r="J51" s="4">
        <f>'[1]Kategorie I.'!$Q$50</f>
        <v>7.7</v>
      </c>
      <c r="K51" s="7">
        <f t="shared" si="4"/>
        <v>10.2</v>
      </c>
      <c r="L51" s="48">
        <f t="shared" si="5"/>
        <v>21.549999999999997</v>
      </c>
    </row>
    <row r="52" spans="2:12" ht="12.75" customHeight="1">
      <c r="B52" s="41" t="s">
        <v>61</v>
      </c>
      <c r="C52" s="111" t="s">
        <v>115</v>
      </c>
      <c r="D52" s="108">
        <v>2006</v>
      </c>
      <c r="E52" s="109" t="s">
        <v>56</v>
      </c>
      <c r="F52" s="9">
        <f>'[1]Kategorie I.'!$D$46</f>
        <v>2.5</v>
      </c>
      <c r="G52" s="4">
        <f>'[1]Kategorie I.'!$J$46</f>
        <v>7.95</v>
      </c>
      <c r="H52" s="7">
        <f t="shared" si="3"/>
        <v>10.45</v>
      </c>
      <c r="I52" s="10">
        <f>'[1]Kategorie I.'!$K$46</f>
        <v>2.5</v>
      </c>
      <c r="J52" s="4">
        <f>'[1]Kategorie I.'!$Q$46</f>
        <v>8.55</v>
      </c>
      <c r="K52" s="7">
        <f t="shared" si="4"/>
        <v>11.05</v>
      </c>
      <c r="L52" s="48">
        <f t="shared" si="5"/>
        <v>21.5</v>
      </c>
    </row>
    <row r="53" spans="2:12" ht="12.75" customHeight="1">
      <c r="B53" s="41" t="s">
        <v>174</v>
      </c>
      <c r="C53" s="111" t="s">
        <v>128</v>
      </c>
      <c r="D53" s="108">
        <v>2006</v>
      </c>
      <c r="E53" s="109" t="s">
        <v>81</v>
      </c>
      <c r="F53" s="9">
        <f>'[1]Kategorie I.'!$D$45</f>
        <v>2</v>
      </c>
      <c r="G53" s="4">
        <f>'[1]Kategorie I.'!$J$45</f>
        <v>8.35</v>
      </c>
      <c r="H53" s="7">
        <f t="shared" si="3"/>
        <v>10.35</v>
      </c>
      <c r="I53" s="10">
        <f>'[1]Kategorie I.'!$K$45</f>
        <v>2.5</v>
      </c>
      <c r="J53" s="4">
        <f>'[1]Kategorie I.'!$Q$45</f>
        <v>8.25</v>
      </c>
      <c r="K53" s="7">
        <f t="shared" si="4"/>
        <v>10.75</v>
      </c>
      <c r="L53" s="48">
        <f t="shared" si="5"/>
        <v>21.1</v>
      </c>
    </row>
    <row r="54" spans="2:12" ht="12.75" customHeight="1">
      <c r="B54" s="41" t="s">
        <v>174</v>
      </c>
      <c r="C54" s="111" t="s">
        <v>114</v>
      </c>
      <c r="D54" s="108">
        <v>2006</v>
      </c>
      <c r="E54" s="109" t="s">
        <v>56</v>
      </c>
      <c r="F54" s="9">
        <f>'[1]Kategorie I.'!$D$48</f>
        <v>2.5</v>
      </c>
      <c r="G54" s="4">
        <f>'[1]Kategorie I.'!$J$48</f>
        <v>8</v>
      </c>
      <c r="H54" s="7">
        <f t="shared" si="3"/>
        <v>10.5</v>
      </c>
      <c r="I54" s="10">
        <f>'[1]Kategorie I.'!$K$48</f>
        <v>2.5</v>
      </c>
      <c r="J54" s="4">
        <f>'[1]Kategorie I.'!$Q$48</f>
        <v>8.1</v>
      </c>
      <c r="K54" s="7">
        <f t="shared" si="4"/>
        <v>10.6</v>
      </c>
      <c r="L54" s="48">
        <f t="shared" si="5"/>
        <v>21.1</v>
      </c>
    </row>
    <row r="55" spans="2:12" ht="12.75" customHeight="1">
      <c r="B55" s="41" t="s">
        <v>71</v>
      </c>
      <c r="C55" s="111" t="s">
        <v>89</v>
      </c>
      <c r="D55" s="108">
        <v>2006</v>
      </c>
      <c r="E55" s="109" t="s">
        <v>90</v>
      </c>
      <c r="F55" s="9">
        <f>'[1]Kategorie I.'!$D$49</f>
        <v>2.5</v>
      </c>
      <c r="G55" s="4">
        <f>'[1]Kategorie I.'!$J$49</f>
        <v>6.65</v>
      </c>
      <c r="H55" s="7">
        <f t="shared" si="3"/>
        <v>9.15</v>
      </c>
      <c r="I55" s="10">
        <f>'[1]Kategorie I.'!$K$49</f>
        <v>2.5</v>
      </c>
      <c r="J55" s="4">
        <f>'[1]Kategorie I.'!$Q$49</f>
        <v>8</v>
      </c>
      <c r="K55" s="7">
        <f t="shared" si="4"/>
        <v>10.5</v>
      </c>
      <c r="L55" s="48">
        <f t="shared" si="5"/>
        <v>19.65</v>
      </c>
    </row>
    <row r="56" spans="2:12" ht="12.75" customHeight="1" thickBot="1">
      <c r="B56" s="203" t="s">
        <v>72</v>
      </c>
      <c r="C56" s="204" t="s">
        <v>132</v>
      </c>
      <c r="D56" s="205">
        <v>2006</v>
      </c>
      <c r="E56" s="206" t="s">
        <v>24</v>
      </c>
      <c r="F56" s="207">
        <f>'[1]Kategorie I.'!$D$40</f>
        <v>2</v>
      </c>
      <c r="G56" s="208">
        <f>'[1]Kategorie I.'!$J$40</f>
        <v>7.2</v>
      </c>
      <c r="H56" s="213">
        <f t="shared" si="3"/>
        <v>9.2</v>
      </c>
      <c r="I56" s="214">
        <f>'[1]Kategorie I.'!$K$40</f>
        <v>2</v>
      </c>
      <c r="J56" s="208">
        <f>'[1]Kategorie I.'!$Q$40</f>
        <v>7.2</v>
      </c>
      <c r="K56" s="213">
        <f t="shared" si="4"/>
        <v>9.2</v>
      </c>
      <c r="L56" s="215">
        <f t="shared" si="5"/>
        <v>18.4</v>
      </c>
    </row>
    <row r="57" spans="2:12" ht="13.5" thickTop="1">
      <c r="B57" s="51"/>
      <c r="C57" s="57"/>
      <c r="D57" s="50"/>
      <c r="E57" s="57"/>
      <c r="F57" s="58"/>
      <c r="G57" s="59"/>
      <c r="H57" s="55"/>
      <c r="I57" s="58"/>
      <c r="J57" s="59"/>
      <c r="K57" s="55"/>
      <c r="L57" s="60"/>
    </row>
    <row r="58" spans="2:12" ht="12.75">
      <c r="B58" s="51"/>
      <c r="C58" s="52"/>
      <c r="D58" s="50"/>
      <c r="E58" s="50"/>
      <c r="F58" s="54"/>
      <c r="G58" s="55"/>
      <c r="H58" s="55"/>
      <c r="I58" s="54"/>
      <c r="J58" s="55"/>
      <c r="K58" s="55"/>
      <c r="L58" s="56"/>
    </row>
    <row r="59" spans="2:12" ht="12.75">
      <c r="B59" s="51"/>
      <c r="C59" s="52"/>
      <c r="D59" s="50"/>
      <c r="E59" s="50"/>
      <c r="F59" s="54"/>
      <c r="G59" s="55"/>
      <c r="H59" s="55"/>
      <c r="I59" s="54"/>
      <c r="J59" s="55"/>
      <c r="K59" s="55"/>
      <c r="L59" s="56"/>
    </row>
    <row r="60" spans="2:12" ht="12.75">
      <c r="B60" s="51"/>
      <c r="C60" s="52"/>
      <c r="D60" s="52"/>
      <c r="E60" s="50"/>
      <c r="F60" s="54"/>
      <c r="G60" s="55"/>
      <c r="H60" s="55"/>
      <c r="I60" s="54"/>
      <c r="J60" s="55"/>
      <c r="K60" s="55"/>
      <c r="L60" s="56"/>
    </row>
  </sheetData>
  <sheetProtection/>
  <mergeCells count="1">
    <mergeCell ref="C31:L31"/>
  </mergeCells>
  <printOptions/>
  <pageMargins left="0.7874015748031497" right="0.7874015748031497" top="0.4583333333333333" bottom="0.46875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B2:L52"/>
  <sheetViews>
    <sheetView zoomScalePageLayoutView="0" workbookViewId="0" topLeftCell="A1">
      <selection activeCell="F56" sqref="F56"/>
    </sheetView>
  </sheetViews>
  <sheetFormatPr defaultColWidth="9.140625" defaultRowHeight="12.75"/>
  <cols>
    <col min="1" max="1" width="5.57421875" style="0" customWidth="1"/>
    <col min="2" max="2" width="7.421875" style="0" customWidth="1"/>
    <col min="3" max="3" width="22.8515625" style="0" customWidth="1"/>
    <col min="4" max="4" width="7.7109375" style="0" customWidth="1"/>
    <col min="5" max="5" width="25.140625" style="0" customWidth="1"/>
    <col min="6" max="6" width="6.00390625" style="0" customWidth="1"/>
    <col min="7" max="7" width="7.28125" style="0" customWidth="1"/>
    <col min="8" max="8" width="6.8515625" style="0" customWidth="1"/>
    <col min="9" max="9" width="6.00390625" style="0" customWidth="1"/>
    <col min="10" max="10" width="7.00390625" style="0" customWidth="1"/>
    <col min="11" max="11" width="6.8515625" style="0" customWidth="1"/>
    <col min="12" max="12" width="9.00390625" style="0" customWidth="1"/>
  </cols>
  <sheetData>
    <row r="1" ht="15" customHeight="1"/>
    <row r="2" spans="3:5" ht="23.25">
      <c r="C2" s="2" t="s">
        <v>161</v>
      </c>
      <c r="E2" s="2"/>
    </row>
    <row r="3" spans="3:5" ht="45" customHeight="1" thickBot="1">
      <c r="C3" s="2"/>
      <c r="E3" s="2"/>
    </row>
    <row r="4" spans="2:12" ht="12.75" customHeight="1" thickTop="1">
      <c r="B4" s="30"/>
      <c r="C4" s="31"/>
      <c r="D4" s="31"/>
      <c r="E4" s="31"/>
      <c r="F4" s="21"/>
      <c r="G4" s="14"/>
      <c r="H4" s="83"/>
      <c r="I4" s="21"/>
      <c r="J4" s="14"/>
      <c r="K4" s="83"/>
      <c r="L4" s="112"/>
    </row>
    <row r="5" spans="2:12" ht="12.75" customHeight="1">
      <c r="B5" s="33"/>
      <c r="C5" s="34"/>
      <c r="D5" s="34"/>
      <c r="E5" s="34"/>
      <c r="F5" s="22"/>
      <c r="G5" s="3"/>
      <c r="H5" s="39"/>
      <c r="I5" s="22"/>
      <c r="J5" s="3"/>
      <c r="K5" s="39"/>
      <c r="L5" s="113"/>
    </row>
    <row r="6" spans="2:12" ht="12.75" customHeight="1">
      <c r="B6" s="35" t="s">
        <v>0</v>
      </c>
      <c r="C6" s="36" t="s">
        <v>18</v>
      </c>
      <c r="D6" s="36" t="s">
        <v>16</v>
      </c>
      <c r="E6" s="36" t="s">
        <v>22</v>
      </c>
      <c r="F6" s="23"/>
      <c r="G6" s="20"/>
      <c r="H6" s="84"/>
      <c r="I6" s="23"/>
      <c r="J6" s="20"/>
      <c r="K6" s="84"/>
      <c r="L6" s="114"/>
    </row>
    <row r="7" spans="2:12" ht="12.75" customHeight="1" thickBot="1">
      <c r="B7" s="72"/>
      <c r="C7" s="136"/>
      <c r="D7" s="138"/>
      <c r="E7" s="137"/>
      <c r="F7" s="76" t="s">
        <v>26</v>
      </c>
      <c r="G7" s="77" t="s">
        <v>27</v>
      </c>
      <c r="H7" s="98" t="s">
        <v>21</v>
      </c>
      <c r="I7" s="76" t="s">
        <v>26</v>
      </c>
      <c r="J7" s="77" t="s">
        <v>27</v>
      </c>
      <c r="K7" s="98" t="s">
        <v>21</v>
      </c>
      <c r="L7" s="115" t="s">
        <v>1</v>
      </c>
    </row>
    <row r="8" spans="2:12" ht="12.75" customHeight="1">
      <c r="B8" s="41" t="s">
        <v>2</v>
      </c>
      <c r="C8" s="117" t="s">
        <v>94</v>
      </c>
      <c r="D8" s="108">
        <v>2005</v>
      </c>
      <c r="E8" s="109" t="s">
        <v>58</v>
      </c>
      <c r="F8" s="93">
        <f>'[1]Kategorie II.'!$D$22</f>
        <v>2.9</v>
      </c>
      <c r="G8" s="78">
        <f>'[1]Kategorie II.'!$J$22</f>
        <v>8.8</v>
      </c>
      <c r="H8" s="8">
        <f aca="true" t="shared" si="0" ref="H8:H27">F8+G8</f>
        <v>11.700000000000001</v>
      </c>
      <c r="I8" s="93">
        <f>'[1]Kategorie II.'!$K$22</f>
        <v>2.7</v>
      </c>
      <c r="J8" s="78">
        <f>'[1]Kategorie II.'!$Q$22</f>
        <v>8.9</v>
      </c>
      <c r="K8" s="8">
        <f aca="true" t="shared" si="1" ref="K8:K27">I8+J8</f>
        <v>11.600000000000001</v>
      </c>
      <c r="L8" s="13">
        <f aca="true" t="shared" si="2" ref="L8:L27">H8+K8</f>
        <v>23.300000000000004</v>
      </c>
    </row>
    <row r="9" spans="2:12" ht="12.75" customHeight="1">
      <c r="B9" s="41" t="s">
        <v>3</v>
      </c>
      <c r="C9" s="107" t="s">
        <v>35</v>
      </c>
      <c r="D9" s="108">
        <v>2005</v>
      </c>
      <c r="E9" s="118" t="s">
        <v>60</v>
      </c>
      <c r="F9" s="93">
        <f>'[1]Kategorie II.'!$D$18</f>
        <v>2.9</v>
      </c>
      <c r="G9" s="78">
        <f>'[1]Kategorie II.'!$J$18</f>
        <v>8.35</v>
      </c>
      <c r="H9" s="8">
        <f t="shared" si="0"/>
        <v>11.25</v>
      </c>
      <c r="I9" s="93">
        <f>'[1]Kategorie II.'!$K$18</f>
        <v>2.6</v>
      </c>
      <c r="J9" s="78">
        <f>'[1]Kategorie II.'!$Q$18</f>
        <v>9.05</v>
      </c>
      <c r="K9" s="8">
        <f t="shared" si="1"/>
        <v>11.65</v>
      </c>
      <c r="L9" s="13">
        <f t="shared" si="2"/>
        <v>22.9</v>
      </c>
    </row>
    <row r="10" spans="2:12" ht="12.75" customHeight="1">
      <c r="B10" s="41" t="s">
        <v>4</v>
      </c>
      <c r="C10" s="117" t="s">
        <v>73</v>
      </c>
      <c r="D10" s="108">
        <v>2005</v>
      </c>
      <c r="E10" s="118" t="s">
        <v>90</v>
      </c>
      <c r="F10" s="93">
        <f>'[1]Kategorie II.'!$D$28</f>
        <v>2.9</v>
      </c>
      <c r="G10" s="78">
        <f>'[1]Kategorie II.'!$J$28</f>
        <v>8</v>
      </c>
      <c r="H10" s="8">
        <f t="shared" si="0"/>
        <v>10.9</v>
      </c>
      <c r="I10" s="93">
        <f>'[1]Kategorie II.'!$K$28</f>
        <v>2.5</v>
      </c>
      <c r="J10" s="78">
        <f>'[1]Kategorie II.'!$Q$28</f>
        <v>9.3</v>
      </c>
      <c r="K10" s="8">
        <f t="shared" si="1"/>
        <v>11.8</v>
      </c>
      <c r="L10" s="13">
        <f t="shared" si="2"/>
        <v>22.700000000000003</v>
      </c>
    </row>
    <row r="11" spans="2:12" ht="12.75" customHeight="1">
      <c r="B11" s="41" t="s">
        <v>5</v>
      </c>
      <c r="C11" s="117" t="s">
        <v>85</v>
      </c>
      <c r="D11" s="108">
        <v>2005</v>
      </c>
      <c r="E11" s="109" t="s">
        <v>58</v>
      </c>
      <c r="F11" s="93">
        <f>'[1]Kategorie II.'!$D$6</f>
        <v>2.8</v>
      </c>
      <c r="G11" s="78">
        <f>'[1]Kategorie II.'!$J$6</f>
        <v>7.8</v>
      </c>
      <c r="H11" s="8">
        <f t="shared" si="0"/>
        <v>10.6</v>
      </c>
      <c r="I11" s="93">
        <f>'[1]Kategorie II.'!$K$6</f>
        <v>2.8</v>
      </c>
      <c r="J11" s="78">
        <f>'[1]Kategorie II.'!$Q$6</f>
        <v>8.8</v>
      </c>
      <c r="K11" s="8">
        <f t="shared" si="1"/>
        <v>11.600000000000001</v>
      </c>
      <c r="L11" s="13">
        <f t="shared" si="2"/>
        <v>22.200000000000003</v>
      </c>
    </row>
    <row r="12" spans="2:12" ht="12.75" customHeight="1">
      <c r="B12" s="41" t="s">
        <v>6</v>
      </c>
      <c r="C12" s="117" t="s">
        <v>110</v>
      </c>
      <c r="D12" s="108">
        <v>2005</v>
      </c>
      <c r="E12" s="118" t="s">
        <v>60</v>
      </c>
      <c r="F12" s="93">
        <f>'[1]Kategorie II.'!$D$11</f>
        <v>2.8</v>
      </c>
      <c r="G12" s="78">
        <f>'[1]Kategorie II.'!$J$11</f>
        <v>7.75</v>
      </c>
      <c r="H12" s="8">
        <f t="shared" si="0"/>
        <v>10.55</v>
      </c>
      <c r="I12" s="93">
        <f>'[1]Kategorie II.'!$K$11</f>
        <v>2.5</v>
      </c>
      <c r="J12" s="78">
        <f>'[1]Kategorie II.'!$Q$11</f>
        <v>8.95</v>
      </c>
      <c r="K12" s="8">
        <f t="shared" si="1"/>
        <v>11.45</v>
      </c>
      <c r="L12" s="13">
        <f t="shared" si="2"/>
        <v>22</v>
      </c>
    </row>
    <row r="13" spans="2:12" ht="12.75" customHeight="1">
      <c r="B13" s="41" t="s">
        <v>7</v>
      </c>
      <c r="C13" s="116" t="s">
        <v>76</v>
      </c>
      <c r="D13" s="108">
        <v>2005</v>
      </c>
      <c r="E13" s="118" t="s">
        <v>81</v>
      </c>
      <c r="F13" s="93">
        <f>'[1]Kategorie II.'!$D$26</f>
        <v>2.7</v>
      </c>
      <c r="G13" s="78">
        <f>'[1]Kategorie II.'!$J$26</f>
        <v>7.2</v>
      </c>
      <c r="H13" s="8">
        <f t="shared" si="0"/>
        <v>9.9</v>
      </c>
      <c r="I13" s="93">
        <f>'[1]Kategorie II.'!$K$26</f>
        <v>3.1</v>
      </c>
      <c r="J13" s="78">
        <f>'[1]Kategorie II.'!$Q$26</f>
        <v>8.65</v>
      </c>
      <c r="K13" s="8">
        <f t="shared" si="1"/>
        <v>11.75</v>
      </c>
      <c r="L13" s="13">
        <f t="shared" si="2"/>
        <v>21.65</v>
      </c>
    </row>
    <row r="14" spans="2:12" ht="12.75" customHeight="1">
      <c r="B14" s="41" t="s">
        <v>8</v>
      </c>
      <c r="C14" s="116" t="s">
        <v>37</v>
      </c>
      <c r="D14" s="108">
        <v>2005</v>
      </c>
      <c r="E14" s="118" t="s">
        <v>60</v>
      </c>
      <c r="F14" s="93">
        <f>'[1]Kategorie II.'!$D$24</f>
        <v>3</v>
      </c>
      <c r="G14" s="78">
        <f>'[1]Kategorie II.'!$J$24</f>
        <v>6.8</v>
      </c>
      <c r="H14" s="8">
        <f t="shared" si="0"/>
        <v>9.8</v>
      </c>
      <c r="I14" s="93">
        <f>'[1]Kategorie II.'!$K$24</f>
        <v>2.6</v>
      </c>
      <c r="J14" s="78">
        <f>'[1]Kategorie II.'!$Q$24</f>
        <v>9.15</v>
      </c>
      <c r="K14" s="8">
        <f t="shared" si="1"/>
        <v>11.75</v>
      </c>
      <c r="L14" s="13">
        <f t="shared" si="2"/>
        <v>21.55</v>
      </c>
    </row>
    <row r="15" spans="2:12" ht="12.75" customHeight="1">
      <c r="B15" s="41" t="s">
        <v>9</v>
      </c>
      <c r="C15" s="116" t="s">
        <v>36</v>
      </c>
      <c r="D15" s="108">
        <v>2005</v>
      </c>
      <c r="E15" s="118" t="s">
        <v>60</v>
      </c>
      <c r="F15" s="93">
        <f>'[1]Kategorie II.'!$D$21</f>
        <v>2.8</v>
      </c>
      <c r="G15" s="78">
        <f>'[1]Kategorie II.'!$J$21</f>
        <v>7</v>
      </c>
      <c r="H15" s="8">
        <f t="shared" si="0"/>
        <v>9.8</v>
      </c>
      <c r="I15" s="93">
        <f>'[1]Kategorie II.'!$K$21</f>
        <v>2.5</v>
      </c>
      <c r="J15" s="78">
        <f>'[1]Kategorie II.'!$Q$21</f>
        <v>9.05</v>
      </c>
      <c r="K15" s="8">
        <f t="shared" si="1"/>
        <v>11.55</v>
      </c>
      <c r="L15" s="13">
        <f t="shared" si="2"/>
        <v>21.35</v>
      </c>
    </row>
    <row r="16" spans="2:12" ht="12.75" customHeight="1">
      <c r="B16" s="41" t="s">
        <v>167</v>
      </c>
      <c r="C16" s="116" t="s">
        <v>158</v>
      </c>
      <c r="D16" s="108">
        <v>2005</v>
      </c>
      <c r="E16" s="118" t="s">
        <v>55</v>
      </c>
      <c r="F16" s="93">
        <f>'[1]Kategorie II.'!$D$19</f>
        <v>2.6</v>
      </c>
      <c r="G16" s="78">
        <f>'[1]Kategorie II.'!$J$19</f>
        <v>7.95</v>
      </c>
      <c r="H16" s="8">
        <f t="shared" si="0"/>
        <v>10.55</v>
      </c>
      <c r="I16" s="93">
        <f>'[1]Kategorie II.'!$K$19</f>
        <v>2.1</v>
      </c>
      <c r="J16" s="78">
        <f>'[1]Kategorie II.'!$Q$19</f>
        <v>8.45</v>
      </c>
      <c r="K16" s="8">
        <f t="shared" si="1"/>
        <v>10.549999999999999</v>
      </c>
      <c r="L16" s="13">
        <f t="shared" si="2"/>
        <v>21.1</v>
      </c>
    </row>
    <row r="17" spans="2:12" ht="12.75" customHeight="1">
      <c r="B17" s="41" t="s">
        <v>167</v>
      </c>
      <c r="C17" s="116" t="s">
        <v>159</v>
      </c>
      <c r="D17" s="108">
        <v>2005</v>
      </c>
      <c r="E17" s="118" t="s">
        <v>55</v>
      </c>
      <c r="F17" s="93">
        <f>'[1]Kategorie II.'!$D$27</f>
        <v>2.5</v>
      </c>
      <c r="G17" s="78">
        <f>'[1]Kategorie II.'!$J$27</f>
        <v>7.65</v>
      </c>
      <c r="H17" s="8">
        <f t="shared" si="0"/>
        <v>10.15</v>
      </c>
      <c r="I17" s="93">
        <f>'[1]Kategorie II.'!$K$27</f>
        <v>2.5</v>
      </c>
      <c r="J17" s="78">
        <f>'[1]Kategorie II.'!$Q$27</f>
        <v>8.45</v>
      </c>
      <c r="K17" s="8">
        <f t="shared" si="1"/>
        <v>10.95</v>
      </c>
      <c r="L17" s="13">
        <f t="shared" si="2"/>
        <v>21.1</v>
      </c>
    </row>
    <row r="18" spans="2:12" ht="12.75" customHeight="1">
      <c r="B18" s="41" t="s">
        <v>12</v>
      </c>
      <c r="C18" s="117" t="s">
        <v>93</v>
      </c>
      <c r="D18" s="108">
        <v>2005</v>
      </c>
      <c r="E18" s="118" t="s">
        <v>90</v>
      </c>
      <c r="F18" s="93">
        <f>'[1]Kategorie II.'!$D$12</f>
        <v>2</v>
      </c>
      <c r="G18" s="78">
        <f>'[1]Kategorie II.'!$J$12</f>
        <v>8.15</v>
      </c>
      <c r="H18" s="8">
        <f t="shared" si="0"/>
        <v>10.15</v>
      </c>
      <c r="I18" s="93">
        <f>'[1]Kategorie II.'!$K$12</f>
        <v>2.5</v>
      </c>
      <c r="J18" s="78">
        <f>'[1]Kategorie II.'!$Q$12</f>
        <v>8.15</v>
      </c>
      <c r="K18" s="8">
        <f t="shared" si="1"/>
        <v>10.65</v>
      </c>
      <c r="L18" s="13">
        <f t="shared" si="2"/>
        <v>20.8</v>
      </c>
    </row>
    <row r="19" spans="2:12" ht="12.75" customHeight="1">
      <c r="B19" s="41" t="s">
        <v>168</v>
      </c>
      <c r="C19" s="117" t="s">
        <v>34</v>
      </c>
      <c r="D19" s="108">
        <v>2005</v>
      </c>
      <c r="E19" s="118" t="s">
        <v>81</v>
      </c>
      <c r="F19" s="93">
        <f>'[1]Kategorie II.'!$D$10</f>
        <v>3.3</v>
      </c>
      <c r="G19" s="78">
        <f>'[1]Kategorie II.'!$J$10</f>
        <v>5.2</v>
      </c>
      <c r="H19" s="8">
        <f t="shared" si="0"/>
        <v>8.5</v>
      </c>
      <c r="I19" s="93">
        <f>'[1]Kategorie II.'!$K$10</f>
        <v>3.3</v>
      </c>
      <c r="J19" s="78">
        <f>'[1]Kategorie II.'!$Q$10</f>
        <v>8.75</v>
      </c>
      <c r="K19" s="8">
        <f t="shared" si="1"/>
        <v>12.05</v>
      </c>
      <c r="L19" s="13">
        <f t="shared" si="2"/>
        <v>20.55</v>
      </c>
    </row>
    <row r="20" spans="2:12" ht="12.75" customHeight="1">
      <c r="B20" s="41" t="s">
        <v>168</v>
      </c>
      <c r="C20" s="116" t="s">
        <v>33</v>
      </c>
      <c r="D20" s="108">
        <v>2005</v>
      </c>
      <c r="E20" s="118" t="s">
        <v>81</v>
      </c>
      <c r="F20" s="93">
        <f>'[1]Kategorie II.'!$D$8</f>
        <v>2.8</v>
      </c>
      <c r="G20" s="78">
        <f>'[1]Kategorie II.'!$J$8</f>
        <v>6.1</v>
      </c>
      <c r="H20" s="8">
        <f t="shared" si="0"/>
        <v>8.899999999999999</v>
      </c>
      <c r="I20" s="93">
        <f>'[1]Kategorie II.'!$K$8</f>
        <v>2.8</v>
      </c>
      <c r="J20" s="78">
        <f>'[1]Kategorie II.'!$Q$8</f>
        <v>8.85</v>
      </c>
      <c r="K20" s="8">
        <f t="shared" si="1"/>
        <v>11.649999999999999</v>
      </c>
      <c r="L20" s="13">
        <f t="shared" si="2"/>
        <v>20.549999999999997</v>
      </c>
    </row>
    <row r="21" spans="2:12" ht="12.75" customHeight="1">
      <c r="B21" s="41" t="s">
        <v>15</v>
      </c>
      <c r="C21" s="116" t="s">
        <v>149</v>
      </c>
      <c r="D21" s="108">
        <v>2005</v>
      </c>
      <c r="E21" s="118" t="s">
        <v>23</v>
      </c>
      <c r="F21" s="93">
        <f>'[1]Kategorie II.'!$D$14</f>
        <v>2.1</v>
      </c>
      <c r="G21" s="78">
        <f>'[1]Kategorie II.'!$J$14</f>
        <v>7.35</v>
      </c>
      <c r="H21" s="8">
        <f t="shared" si="0"/>
        <v>9.45</v>
      </c>
      <c r="I21" s="93">
        <f>'[1]Kategorie II.'!$K$14</f>
        <v>2.5</v>
      </c>
      <c r="J21" s="78">
        <f>'[1]Kategorie II.'!$Q$14</f>
        <v>8.3</v>
      </c>
      <c r="K21" s="8">
        <f t="shared" si="1"/>
        <v>10.8</v>
      </c>
      <c r="L21" s="13">
        <f t="shared" si="2"/>
        <v>20.25</v>
      </c>
    </row>
    <row r="22" spans="2:12" ht="12.75" customHeight="1">
      <c r="B22" s="41" t="s">
        <v>19</v>
      </c>
      <c r="C22" s="116" t="s">
        <v>130</v>
      </c>
      <c r="D22" s="108">
        <v>2005</v>
      </c>
      <c r="E22" s="118" t="s">
        <v>81</v>
      </c>
      <c r="F22" s="93">
        <f>'[1]Kategorie II.'!$D$16</f>
        <v>2.1</v>
      </c>
      <c r="G22" s="78">
        <f>'[1]Kategorie II.'!$J$16</f>
        <v>7</v>
      </c>
      <c r="H22" s="8">
        <f t="shared" si="0"/>
        <v>9.1</v>
      </c>
      <c r="I22" s="93">
        <f>'[1]Kategorie II.'!$K$16</f>
        <v>2.8</v>
      </c>
      <c r="J22" s="78">
        <f>'[1]Kategorie II.'!$Q$16</f>
        <v>8.15</v>
      </c>
      <c r="K22" s="8">
        <f t="shared" si="1"/>
        <v>10.95</v>
      </c>
      <c r="L22" s="13">
        <f t="shared" si="2"/>
        <v>20.049999999999997</v>
      </c>
    </row>
    <row r="23" spans="2:12" ht="12.75" customHeight="1">
      <c r="B23" s="41" t="s">
        <v>61</v>
      </c>
      <c r="C23" s="116" t="s">
        <v>118</v>
      </c>
      <c r="D23" s="108">
        <v>2005</v>
      </c>
      <c r="E23" s="118" t="s">
        <v>56</v>
      </c>
      <c r="F23" s="93">
        <f>'[1]Kategorie II.'!$D$9</f>
        <v>2.8</v>
      </c>
      <c r="G23" s="78">
        <f>'[1]Kategorie II.'!$J$9</f>
        <v>7.05</v>
      </c>
      <c r="H23" s="8">
        <f t="shared" si="0"/>
        <v>9.85</v>
      </c>
      <c r="I23" s="93">
        <f>'[1]Kategorie II.'!$K$9</f>
        <v>2.7</v>
      </c>
      <c r="J23" s="78">
        <f>'[1]Kategorie II.'!$Q$9</f>
        <v>7.05</v>
      </c>
      <c r="K23" s="8">
        <f t="shared" si="1"/>
        <v>9.75</v>
      </c>
      <c r="L23" s="13">
        <f t="shared" si="2"/>
        <v>19.6</v>
      </c>
    </row>
    <row r="24" spans="2:12" ht="12.75" customHeight="1">
      <c r="B24" s="41" t="s">
        <v>62</v>
      </c>
      <c r="C24" s="116" t="s">
        <v>148</v>
      </c>
      <c r="D24" s="108">
        <v>2005</v>
      </c>
      <c r="E24" s="118" t="s">
        <v>23</v>
      </c>
      <c r="F24" s="93">
        <f>'[1]Kategorie II.'!$D$25</f>
        <v>2.6</v>
      </c>
      <c r="G24" s="78">
        <f>'[1]Kategorie II.'!$J$25</f>
        <v>6</v>
      </c>
      <c r="H24" s="8">
        <f t="shared" si="0"/>
        <v>8.6</v>
      </c>
      <c r="I24" s="93">
        <f>'[1]Kategorie II.'!$K$25</f>
        <v>2.5</v>
      </c>
      <c r="J24" s="78">
        <f>'[1]Kategorie II.'!$Q$25</f>
        <v>8.35</v>
      </c>
      <c r="K24" s="8">
        <f t="shared" si="1"/>
        <v>10.85</v>
      </c>
      <c r="L24" s="13">
        <f t="shared" si="2"/>
        <v>19.45</v>
      </c>
    </row>
    <row r="25" spans="2:12" ht="12.75" customHeight="1">
      <c r="B25" s="41" t="s">
        <v>70</v>
      </c>
      <c r="C25" s="117" t="s">
        <v>108</v>
      </c>
      <c r="D25" s="108">
        <v>2005</v>
      </c>
      <c r="E25" s="118" t="s">
        <v>103</v>
      </c>
      <c r="F25" s="93">
        <f>'[1]Kategorie II.'!$D$7</f>
        <v>2.8</v>
      </c>
      <c r="G25" s="78">
        <f>'[1]Kategorie II.'!$J$7</f>
        <v>6.05</v>
      </c>
      <c r="H25" s="8">
        <f t="shared" si="0"/>
        <v>8.85</v>
      </c>
      <c r="I25" s="93">
        <f>'[1]Kategorie II.'!$K$7</f>
        <v>3</v>
      </c>
      <c r="J25" s="78">
        <f>'[1]Kategorie II.'!$Q$7</f>
        <v>7.05</v>
      </c>
      <c r="K25" s="8">
        <f t="shared" si="1"/>
        <v>10.05</v>
      </c>
      <c r="L25" s="13">
        <f t="shared" si="2"/>
        <v>18.9</v>
      </c>
    </row>
    <row r="26" spans="2:12" ht="12.75" customHeight="1">
      <c r="B26" s="41" t="s">
        <v>71</v>
      </c>
      <c r="C26" s="116" t="s">
        <v>117</v>
      </c>
      <c r="D26" s="108">
        <v>2005</v>
      </c>
      <c r="E26" s="118" t="s">
        <v>56</v>
      </c>
      <c r="F26" s="93">
        <f>'[1]Kategorie II.'!$D$17</f>
        <v>2.6</v>
      </c>
      <c r="G26" s="78">
        <f>'[1]Kategorie II.'!$J$17</f>
        <v>5.85</v>
      </c>
      <c r="H26" s="8">
        <f t="shared" si="0"/>
        <v>8.45</v>
      </c>
      <c r="I26" s="93">
        <f>'[1]Kategorie II.'!$K$17</f>
        <v>2.7</v>
      </c>
      <c r="J26" s="78">
        <f>'[1]Kategorie II.'!$Q$17</f>
        <v>7.05</v>
      </c>
      <c r="K26" s="8">
        <f t="shared" si="1"/>
        <v>9.75</v>
      </c>
      <c r="L26" s="13">
        <f t="shared" si="2"/>
        <v>18.2</v>
      </c>
    </row>
    <row r="27" spans="2:12" ht="12.75" customHeight="1" thickBot="1">
      <c r="B27" s="203" t="s">
        <v>72</v>
      </c>
      <c r="C27" s="204" t="s">
        <v>116</v>
      </c>
      <c r="D27" s="205">
        <v>2005</v>
      </c>
      <c r="E27" s="206" t="s">
        <v>56</v>
      </c>
      <c r="F27" s="207">
        <f>'[1]Kategorie II.'!$D$13</f>
        <v>2.7</v>
      </c>
      <c r="G27" s="208">
        <f>'[1]Kategorie II.'!$J$13</f>
        <v>5.6</v>
      </c>
      <c r="H27" s="212">
        <f t="shared" si="0"/>
        <v>8.3</v>
      </c>
      <c r="I27" s="207">
        <f>'[1]Kategorie II.'!$K$13</f>
        <v>2.7</v>
      </c>
      <c r="J27" s="208">
        <f>'[1]Kategorie II.'!$Q$13</f>
        <v>7</v>
      </c>
      <c r="K27" s="212">
        <f t="shared" si="1"/>
        <v>9.7</v>
      </c>
      <c r="L27" s="209">
        <f t="shared" si="2"/>
        <v>18</v>
      </c>
    </row>
    <row r="28" spans="2:12" ht="99.75" customHeight="1" thickTop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2:12" ht="24" customHeight="1">
      <c r="B29" s="3"/>
      <c r="C29" s="2" t="s">
        <v>162</v>
      </c>
      <c r="D29" s="3"/>
      <c r="E29" s="3"/>
      <c r="F29" s="3"/>
      <c r="G29" s="3"/>
      <c r="H29" s="3"/>
      <c r="I29" s="3"/>
      <c r="J29" s="3"/>
      <c r="K29" s="3"/>
      <c r="L29" s="3"/>
    </row>
    <row r="30" spans="2:12" ht="46.5" customHeight="1" thickBot="1">
      <c r="B30" s="3"/>
      <c r="C30" s="2"/>
      <c r="D30" s="3"/>
      <c r="E30" s="3"/>
      <c r="F30" s="3"/>
      <c r="G30" s="3"/>
      <c r="H30" s="3"/>
      <c r="I30" s="3"/>
      <c r="J30" s="3"/>
      <c r="K30" s="3"/>
      <c r="L30" s="3"/>
    </row>
    <row r="31" spans="2:12" ht="15" customHeight="1" thickTop="1">
      <c r="B31" s="30"/>
      <c r="C31" s="31"/>
      <c r="D31" s="32"/>
      <c r="E31" s="32"/>
      <c r="F31" s="25"/>
      <c r="G31" s="25"/>
      <c r="H31" s="14"/>
      <c r="I31" s="21"/>
      <c r="J31" s="14"/>
      <c r="K31" s="83"/>
      <c r="L31" s="15"/>
    </row>
    <row r="32" spans="2:12" ht="15" customHeight="1">
      <c r="B32" s="33"/>
      <c r="C32" s="34"/>
      <c r="D32" s="34"/>
      <c r="E32" s="34"/>
      <c r="F32" s="3"/>
      <c r="G32" s="3"/>
      <c r="H32" s="3"/>
      <c r="I32" s="22"/>
      <c r="J32" s="3"/>
      <c r="K32" s="39"/>
      <c r="L32" s="17"/>
    </row>
    <row r="33" spans="2:12" ht="15" customHeight="1">
      <c r="B33" s="100" t="s">
        <v>0</v>
      </c>
      <c r="C33" s="36" t="s">
        <v>17</v>
      </c>
      <c r="D33" s="36" t="s">
        <v>16</v>
      </c>
      <c r="E33" s="36" t="s">
        <v>22</v>
      </c>
      <c r="F33" s="20"/>
      <c r="G33" s="20"/>
      <c r="H33" s="20"/>
      <c r="I33" s="23"/>
      <c r="J33" s="20"/>
      <c r="K33" s="84"/>
      <c r="L33" s="18"/>
    </row>
    <row r="34" spans="2:12" ht="15" customHeight="1" thickBot="1">
      <c r="B34" s="72"/>
      <c r="C34" s="196"/>
      <c r="D34" s="199"/>
      <c r="E34" s="200"/>
      <c r="F34" s="119" t="s">
        <v>26</v>
      </c>
      <c r="G34" s="120" t="s">
        <v>27</v>
      </c>
      <c r="H34" s="121" t="s">
        <v>21</v>
      </c>
      <c r="I34" s="119" t="s">
        <v>26</v>
      </c>
      <c r="J34" s="122" t="s">
        <v>27</v>
      </c>
      <c r="K34" s="123" t="s">
        <v>21</v>
      </c>
      <c r="L34" s="124" t="s">
        <v>1</v>
      </c>
    </row>
    <row r="35" spans="2:12" ht="12.75">
      <c r="B35" s="125" t="s">
        <v>2</v>
      </c>
      <c r="C35" s="111" t="s">
        <v>100</v>
      </c>
      <c r="D35" s="108">
        <v>2004</v>
      </c>
      <c r="E35" s="109" t="s">
        <v>101</v>
      </c>
      <c r="F35" s="93">
        <f>'[1]Kategorie III.a IV'!$D$12</f>
        <v>3.3</v>
      </c>
      <c r="G35" s="78">
        <f>'[1]Kategorie III.a IV'!$J$12</f>
        <v>7.7</v>
      </c>
      <c r="H35" s="7">
        <f aca="true" t="shared" si="3" ref="H35:H52">F35+G35</f>
        <v>11</v>
      </c>
      <c r="I35" s="95">
        <f>'[1]Kategorie III.a IV'!$K$12</f>
        <v>3.6</v>
      </c>
      <c r="J35" s="78">
        <f>'[1]Kategorie III.a IV'!$Q$12</f>
        <v>8.75</v>
      </c>
      <c r="K35" s="8">
        <f aca="true" t="shared" si="4" ref="K35:K52">I35+J35</f>
        <v>12.35</v>
      </c>
      <c r="L35" s="13">
        <f aca="true" t="shared" si="5" ref="L35:L52">H35+K35</f>
        <v>23.35</v>
      </c>
    </row>
    <row r="36" spans="2:12" ht="12.75">
      <c r="B36" s="125" t="s">
        <v>3</v>
      </c>
      <c r="C36" s="111" t="s">
        <v>74</v>
      </c>
      <c r="D36" s="108">
        <v>2005</v>
      </c>
      <c r="E36" s="109" t="s">
        <v>90</v>
      </c>
      <c r="F36" s="93">
        <f>'[1]Kategorie III.a IV'!$D$19</f>
        <v>3.4</v>
      </c>
      <c r="G36" s="78">
        <f>'[1]Kategorie III.a IV'!$J$19</f>
        <v>7.55</v>
      </c>
      <c r="H36" s="7">
        <f t="shared" si="3"/>
        <v>10.95</v>
      </c>
      <c r="I36" s="95">
        <f>'[1]Kategorie III.a IV'!$K$19</f>
        <v>3.4</v>
      </c>
      <c r="J36" s="78">
        <f>'[1]Kategorie III.a IV'!$Q$19</f>
        <v>7.9</v>
      </c>
      <c r="K36" s="8">
        <f t="shared" si="4"/>
        <v>11.3</v>
      </c>
      <c r="L36" s="13">
        <f t="shared" si="5"/>
        <v>22.25</v>
      </c>
    </row>
    <row r="37" spans="2:12" ht="12.75">
      <c r="B37" s="125" t="s">
        <v>4</v>
      </c>
      <c r="C37" s="198" t="s">
        <v>40</v>
      </c>
      <c r="D37" s="195">
        <v>2004</v>
      </c>
      <c r="E37" s="194" t="s">
        <v>81</v>
      </c>
      <c r="F37" s="93">
        <f>'[1]Kategorie III.a IV'!$D$11</f>
        <v>3.4</v>
      </c>
      <c r="G37" s="78">
        <f>'[1]Kategorie III.a IV'!$J$11</f>
        <v>7</v>
      </c>
      <c r="H37" s="7">
        <f t="shared" si="3"/>
        <v>10.4</v>
      </c>
      <c r="I37" s="95">
        <f>'[1]Kategorie III.a IV'!$K$11</f>
        <v>3.3</v>
      </c>
      <c r="J37" s="78">
        <f>'[1]Kategorie III.a IV'!$Q$11</f>
        <v>8.45</v>
      </c>
      <c r="K37" s="8">
        <f t="shared" si="4"/>
        <v>11.75</v>
      </c>
      <c r="L37" s="13">
        <f t="shared" si="5"/>
        <v>22.15</v>
      </c>
    </row>
    <row r="38" spans="2:12" ht="12.75">
      <c r="B38" s="125" t="s">
        <v>5</v>
      </c>
      <c r="C38" s="111" t="s">
        <v>97</v>
      </c>
      <c r="D38" s="108">
        <v>2004</v>
      </c>
      <c r="E38" s="109" t="s">
        <v>58</v>
      </c>
      <c r="F38" s="93">
        <f>'[1]Kategorie III.a IV'!$D$23</f>
        <v>2.6</v>
      </c>
      <c r="G38" s="78">
        <f>'[1]Kategorie III.a IV'!$J$23</f>
        <v>7.8</v>
      </c>
      <c r="H38" s="7">
        <f t="shared" si="3"/>
        <v>10.4</v>
      </c>
      <c r="I38" s="95">
        <f>'[1]Kategorie III.a IV'!$K$23</f>
        <v>2.9</v>
      </c>
      <c r="J38" s="78">
        <f>'[1]Kategorie III.a IV'!$Q$23</f>
        <v>8.6</v>
      </c>
      <c r="K38" s="8">
        <f t="shared" si="4"/>
        <v>11.5</v>
      </c>
      <c r="L38" s="13">
        <f t="shared" si="5"/>
        <v>21.9</v>
      </c>
    </row>
    <row r="39" spans="2:12" ht="12.75">
      <c r="B39" s="125" t="s">
        <v>175</v>
      </c>
      <c r="C39" s="198" t="s">
        <v>39</v>
      </c>
      <c r="D39" s="195">
        <v>2004</v>
      </c>
      <c r="E39" s="194" t="s">
        <v>81</v>
      </c>
      <c r="F39" s="93">
        <f>'[1]Kategorie III.a IV'!$D$8</f>
        <v>3.3</v>
      </c>
      <c r="G39" s="78">
        <f>'[1]Kategorie III.a IV'!$J$8</f>
        <v>5.95</v>
      </c>
      <c r="H39" s="7">
        <f t="shared" si="3"/>
        <v>9.25</v>
      </c>
      <c r="I39" s="95">
        <f>'[1]Kategorie III.a IV'!$K$8</f>
        <v>3.6</v>
      </c>
      <c r="J39" s="78">
        <f>'[1]Kategorie III.a IV'!$Q$8</f>
        <v>7.95</v>
      </c>
      <c r="K39" s="8">
        <f t="shared" si="4"/>
        <v>11.55</v>
      </c>
      <c r="L39" s="13">
        <f t="shared" si="5"/>
        <v>20.8</v>
      </c>
    </row>
    <row r="40" spans="2:12" ht="12.75">
      <c r="B40" s="125" t="s">
        <v>175</v>
      </c>
      <c r="C40" s="197" t="s">
        <v>42</v>
      </c>
      <c r="D40" s="195">
        <v>2004</v>
      </c>
      <c r="E40" s="202" t="s">
        <v>23</v>
      </c>
      <c r="F40" s="93">
        <f>'[1]Kategorie III.a IV'!$D$21</f>
        <v>2.9</v>
      </c>
      <c r="G40" s="78">
        <f>'[1]Kategorie III.a IV'!$J$21</f>
        <v>7.45</v>
      </c>
      <c r="H40" s="7">
        <f t="shared" si="3"/>
        <v>10.35</v>
      </c>
      <c r="I40" s="95">
        <f>'[1]Kategorie III.a IV'!$K$21</f>
        <v>2.8</v>
      </c>
      <c r="J40" s="78">
        <f>'[1]Kategorie III.a IV'!$Q$21</f>
        <v>7.65</v>
      </c>
      <c r="K40" s="8">
        <f t="shared" si="4"/>
        <v>10.45</v>
      </c>
      <c r="L40" s="13">
        <f t="shared" si="5"/>
        <v>20.799999999999997</v>
      </c>
    </row>
    <row r="41" spans="2:12" ht="12.75">
      <c r="B41" s="125" t="s">
        <v>8</v>
      </c>
      <c r="C41" s="117" t="s">
        <v>95</v>
      </c>
      <c r="D41" s="108">
        <v>2004</v>
      </c>
      <c r="E41" s="109" t="s">
        <v>90</v>
      </c>
      <c r="F41" s="93">
        <f>'[1]Kategorie III.a IV'!$D$24</f>
        <v>3.1</v>
      </c>
      <c r="G41" s="78">
        <f>'[1]Kategorie III.a IV'!$J$24</f>
        <v>7.2</v>
      </c>
      <c r="H41" s="7">
        <f t="shared" si="3"/>
        <v>10.3</v>
      </c>
      <c r="I41" s="95">
        <f>'[1]Kategorie III.a IV'!$K$24</f>
        <v>3.2</v>
      </c>
      <c r="J41" s="78">
        <f>'[1]Kategorie III.a IV'!$Q$24</f>
        <v>7.15</v>
      </c>
      <c r="K41" s="8">
        <f t="shared" si="4"/>
        <v>10.350000000000001</v>
      </c>
      <c r="L41" s="13">
        <f t="shared" si="5"/>
        <v>20.650000000000002</v>
      </c>
    </row>
    <row r="42" spans="2:12" ht="12.75">
      <c r="B42" s="125" t="s">
        <v>9</v>
      </c>
      <c r="C42" s="197" t="s">
        <v>41</v>
      </c>
      <c r="D42" s="195">
        <v>2004</v>
      </c>
      <c r="E42" s="202" t="s">
        <v>24</v>
      </c>
      <c r="F42" s="93">
        <f>'[1]Kategorie III.a IV'!$D$20</f>
        <v>2.5</v>
      </c>
      <c r="G42" s="78">
        <f>'[1]Kategorie III.a IV'!$J$20</f>
        <v>7.5</v>
      </c>
      <c r="H42" s="7">
        <f t="shared" si="3"/>
        <v>10</v>
      </c>
      <c r="I42" s="95">
        <f>'[1]Kategorie III.a IV'!$K$20</f>
        <v>2.8</v>
      </c>
      <c r="J42" s="78">
        <f>'[1]Kategorie III.a IV'!$Q$20</f>
        <v>7.8</v>
      </c>
      <c r="K42" s="8">
        <f t="shared" si="4"/>
        <v>10.6</v>
      </c>
      <c r="L42" s="13">
        <f t="shared" si="5"/>
        <v>20.6</v>
      </c>
    </row>
    <row r="43" spans="2:12" ht="12.75">
      <c r="B43" s="125" t="s">
        <v>10</v>
      </c>
      <c r="C43" s="117" t="s">
        <v>63</v>
      </c>
      <c r="D43" s="108">
        <v>2004</v>
      </c>
      <c r="E43" s="109" t="s">
        <v>60</v>
      </c>
      <c r="F43" s="93">
        <f>'[1]Kategorie III.a IV'!$D$15</f>
        <v>2.8</v>
      </c>
      <c r="G43" s="78">
        <f>'[1]Kategorie III.a IV'!$J$15</f>
        <v>7.2</v>
      </c>
      <c r="H43" s="7">
        <f t="shared" si="3"/>
        <v>10</v>
      </c>
      <c r="I43" s="95">
        <f>'[1]Kategorie III.a IV'!$K$15</f>
        <v>3</v>
      </c>
      <c r="J43" s="78">
        <f>'[1]Kategorie III.a IV'!$Q$15</f>
        <v>7.35</v>
      </c>
      <c r="K43" s="8">
        <f t="shared" si="4"/>
        <v>10.35</v>
      </c>
      <c r="L43" s="13">
        <f t="shared" si="5"/>
        <v>20.35</v>
      </c>
    </row>
    <row r="44" spans="2:12" ht="12.75">
      <c r="B44" s="125" t="s">
        <v>176</v>
      </c>
      <c r="C44" s="117" t="s">
        <v>64</v>
      </c>
      <c r="D44" s="108">
        <v>2004</v>
      </c>
      <c r="E44" s="109" t="s">
        <v>60</v>
      </c>
      <c r="F44" s="93">
        <f>'[1]Kategorie III.a IV'!$D$9</f>
        <v>2.7</v>
      </c>
      <c r="G44" s="78">
        <f>'[1]Kategorie III.a IV'!$J$9</f>
        <v>6.7</v>
      </c>
      <c r="H44" s="7">
        <f t="shared" si="3"/>
        <v>9.4</v>
      </c>
      <c r="I44" s="95">
        <f>'[1]Kategorie III.a IV'!$K$9</f>
        <v>2.8</v>
      </c>
      <c r="J44" s="78">
        <f>'[1]Kategorie III.a IV'!$Q$9</f>
        <v>7.9</v>
      </c>
      <c r="K44" s="8">
        <f t="shared" si="4"/>
        <v>10.7</v>
      </c>
      <c r="L44" s="13">
        <f t="shared" si="5"/>
        <v>20.1</v>
      </c>
    </row>
    <row r="45" spans="2:12" ht="12.75">
      <c r="B45" s="125" t="s">
        <v>176</v>
      </c>
      <c r="C45" s="117" t="s">
        <v>87</v>
      </c>
      <c r="D45" s="108">
        <v>2004</v>
      </c>
      <c r="E45" s="118" t="s">
        <v>58</v>
      </c>
      <c r="F45" s="93">
        <f>'[1]Kategorie III.a IV'!$D$14</f>
        <v>2.6</v>
      </c>
      <c r="G45" s="78">
        <f>'[1]Kategorie III.a IV'!$J$14</f>
        <v>6.9</v>
      </c>
      <c r="H45" s="7">
        <f t="shared" si="3"/>
        <v>9.5</v>
      </c>
      <c r="I45" s="95">
        <f>'[1]Kategorie III.a IV'!$K$14</f>
        <v>2.8</v>
      </c>
      <c r="J45" s="78">
        <f>'[1]Kategorie III.a IV'!$Q$14</f>
        <v>7.8</v>
      </c>
      <c r="K45" s="8">
        <f t="shared" si="4"/>
        <v>10.6</v>
      </c>
      <c r="L45" s="13">
        <f t="shared" si="5"/>
        <v>20.1</v>
      </c>
    </row>
    <row r="46" spans="2:12" ht="12.75">
      <c r="B46" s="125" t="s">
        <v>176</v>
      </c>
      <c r="C46" s="117" t="s">
        <v>86</v>
      </c>
      <c r="D46" s="108">
        <v>2004</v>
      </c>
      <c r="E46" s="118" t="s">
        <v>58</v>
      </c>
      <c r="F46" s="93">
        <f>'[1]Kategorie III.a IV'!$D$18</f>
        <v>2.6</v>
      </c>
      <c r="G46" s="78">
        <f>'[1]Kategorie III.a IV'!$J$18</f>
        <v>7.15</v>
      </c>
      <c r="H46" s="7">
        <f t="shared" si="3"/>
        <v>9.75</v>
      </c>
      <c r="I46" s="95">
        <f>'[1]Kategorie III.a IV'!$K$18</f>
        <v>2.9</v>
      </c>
      <c r="J46" s="78">
        <f>'[1]Kategorie III.a IV'!$Q$18</f>
        <v>7.45</v>
      </c>
      <c r="K46" s="8">
        <f t="shared" si="4"/>
        <v>10.35</v>
      </c>
      <c r="L46" s="13">
        <f t="shared" si="5"/>
        <v>20.1</v>
      </c>
    </row>
    <row r="47" spans="2:12" ht="12.75">
      <c r="B47" s="125" t="s">
        <v>14</v>
      </c>
      <c r="C47" s="117" t="s">
        <v>107</v>
      </c>
      <c r="D47" s="127">
        <v>2004</v>
      </c>
      <c r="E47" s="118" t="s">
        <v>103</v>
      </c>
      <c r="F47" s="93">
        <f>'[1]Kategorie III.a IV'!$D$7</f>
        <v>2.9</v>
      </c>
      <c r="G47" s="78">
        <f>'[1]Kategorie III.a IV'!$J$7</f>
        <v>6.7</v>
      </c>
      <c r="H47" s="7">
        <f t="shared" si="3"/>
        <v>9.6</v>
      </c>
      <c r="I47" s="95">
        <f>'[1]Kategorie III.a IV'!$K$7</f>
        <v>2.8</v>
      </c>
      <c r="J47" s="78">
        <f>'[1]Kategorie III.a IV'!$Q$7</f>
        <v>7.55</v>
      </c>
      <c r="K47" s="8">
        <f t="shared" si="4"/>
        <v>10.35</v>
      </c>
      <c r="L47" s="13">
        <f t="shared" si="5"/>
        <v>19.95</v>
      </c>
    </row>
    <row r="48" spans="2:12" ht="12.75">
      <c r="B48" s="125" t="s">
        <v>15</v>
      </c>
      <c r="C48" s="107" t="s">
        <v>150</v>
      </c>
      <c r="D48" s="108">
        <v>2004</v>
      </c>
      <c r="E48" s="109" t="s">
        <v>23</v>
      </c>
      <c r="F48" s="93">
        <f>'[1]Kategorie III.a IV'!$D$10</f>
        <v>2.5</v>
      </c>
      <c r="G48" s="78">
        <f>'[1]Kategorie III.a IV'!$J$10</f>
        <v>7.15</v>
      </c>
      <c r="H48" s="7">
        <f t="shared" si="3"/>
        <v>9.65</v>
      </c>
      <c r="I48" s="95">
        <f>'[1]Kategorie III.a IV'!$K$10</f>
        <v>2.1</v>
      </c>
      <c r="J48" s="78">
        <f>'[1]Kategorie III.a IV'!$Q$10</f>
        <v>7.35</v>
      </c>
      <c r="K48" s="8">
        <f t="shared" si="4"/>
        <v>9.45</v>
      </c>
      <c r="L48" s="13">
        <f t="shared" si="5"/>
        <v>19.1</v>
      </c>
    </row>
    <row r="49" spans="2:12" ht="12.75">
      <c r="B49" s="125" t="s">
        <v>19</v>
      </c>
      <c r="C49" s="111" t="s">
        <v>140</v>
      </c>
      <c r="D49" s="108">
        <v>2004</v>
      </c>
      <c r="E49" s="109" t="s">
        <v>60</v>
      </c>
      <c r="F49" s="9">
        <f>'[1]Kategorie III.a IV'!$D$26</f>
        <v>2.6</v>
      </c>
      <c r="G49" s="4">
        <f>'[1]Kategorie III.a IV'!$J$26</f>
        <v>7.45</v>
      </c>
      <c r="H49" s="7">
        <f t="shared" si="3"/>
        <v>10.05</v>
      </c>
      <c r="I49" s="10">
        <f>'[1]Kategorie III.a IV'!$K$26</f>
        <v>2.2</v>
      </c>
      <c r="J49" s="4">
        <f>'[1]Kategorie III.a IV'!$Q$26</f>
        <v>6.7</v>
      </c>
      <c r="K49" s="8">
        <f t="shared" si="4"/>
        <v>8.9</v>
      </c>
      <c r="L49" s="13">
        <f t="shared" si="5"/>
        <v>18.950000000000003</v>
      </c>
    </row>
    <row r="50" spans="2:12" ht="12.75">
      <c r="B50" s="125" t="s">
        <v>61</v>
      </c>
      <c r="C50" s="107" t="s">
        <v>119</v>
      </c>
      <c r="D50" s="108">
        <v>2004</v>
      </c>
      <c r="E50" s="109" t="s">
        <v>56</v>
      </c>
      <c r="F50" s="93">
        <f>'[1]Kategorie III.a IV'!$D$16</f>
        <v>2.6</v>
      </c>
      <c r="G50" s="78">
        <f>'[1]Kategorie III.a IV'!$J$16</f>
        <v>7.4</v>
      </c>
      <c r="H50" s="7">
        <f t="shared" si="3"/>
        <v>10</v>
      </c>
      <c r="I50" s="95">
        <f>'[1]Kategorie III.a IV'!$K$16</f>
        <v>3.1</v>
      </c>
      <c r="J50" s="78">
        <f>'[1]Kategorie III.a IV'!$Q$16</f>
        <v>4.3</v>
      </c>
      <c r="K50" s="8">
        <f t="shared" si="4"/>
        <v>7.4</v>
      </c>
      <c r="L50" s="13">
        <f t="shared" si="5"/>
        <v>17.4</v>
      </c>
    </row>
    <row r="51" spans="2:12" ht="12.75">
      <c r="B51" s="125" t="s">
        <v>62</v>
      </c>
      <c r="C51" s="111" t="s">
        <v>96</v>
      </c>
      <c r="D51" s="108">
        <v>2004</v>
      </c>
      <c r="E51" s="109" t="s">
        <v>90</v>
      </c>
      <c r="F51" s="93">
        <f>'[1]Kategorie III.a IV'!$D$22</f>
        <v>1.3</v>
      </c>
      <c r="G51" s="78">
        <f>'[1]Kategorie III.a IV'!$J$22</f>
        <v>3.1</v>
      </c>
      <c r="H51" s="7">
        <f t="shared" si="3"/>
        <v>4.4</v>
      </c>
      <c r="I51" s="95">
        <f>'[1]Kategorie III.a IV'!$K$22</f>
        <v>2.2</v>
      </c>
      <c r="J51" s="78">
        <f>'[1]Kategorie III.a IV'!$Q$22</f>
        <v>6.65</v>
      </c>
      <c r="K51" s="8">
        <f t="shared" si="4"/>
        <v>8.850000000000001</v>
      </c>
      <c r="L51" s="13">
        <f t="shared" si="5"/>
        <v>13.250000000000002</v>
      </c>
    </row>
    <row r="52" spans="2:12" ht="13.5" thickBot="1">
      <c r="B52" s="216" t="s">
        <v>70</v>
      </c>
      <c r="C52" s="204" t="s">
        <v>57</v>
      </c>
      <c r="D52" s="205">
        <v>2004</v>
      </c>
      <c r="E52" s="206" t="s">
        <v>23</v>
      </c>
      <c r="F52" s="217">
        <f>'[1]Kategorie III.a IV'!$D$13</f>
        <v>1.3</v>
      </c>
      <c r="G52" s="218">
        <f>'[1]Kategorie III.a IV'!$J$13</f>
        <v>2.35</v>
      </c>
      <c r="H52" s="213">
        <f t="shared" si="3"/>
        <v>3.6500000000000004</v>
      </c>
      <c r="I52" s="219">
        <f>'[1]Kategorie III.a IV'!$K$13</f>
        <v>2.7</v>
      </c>
      <c r="J52" s="218">
        <f>'[1]Kategorie III.a IV'!$Q$13</f>
        <v>6.45</v>
      </c>
      <c r="K52" s="212">
        <f t="shared" si="4"/>
        <v>9.15</v>
      </c>
      <c r="L52" s="209">
        <f t="shared" si="5"/>
        <v>12.8</v>
      </c>
    </row>
    <row r="53" ht="13.5" thickTop="1"/>
  </sheetData>
  <sheetProtection/>
  <printOptions/>
  <pageMargins left="0.3937007874015748" right="0.3937007874015748" top="0.3125" bottom="0.3125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B2:L23"/>
  <sheetViews>
    <sheetView zoomScalePageLayoutView="0" workbookViewId="0" topLeftCell="A1">
      <selection activeCell="P9" sqref="P9"/>
    </sheetView>
  </sheetViews>
  <sheetFormatPr defaultColWidth="9.140625" defaultRowHeight="12.75"/>
  <cols>
    <col min="1" max="1" width="3.8515625" style="0" customWidth="1"/>
    <col min="2" max="2" width="5.140625" style="0" customWidth="1"/>
    <col min="3" max="3" width="20.28125" style="0" customWidth="1"/>
    <col min="4" max="4" width="8.28125" style="0" customWidth="1"/>
    <col min="5" max="5" width="25.7109375" style="0" customWidth="1"/>
    <col min="6" max="6" width="5.57421875" style="0" customWidth="1"/>
    <col min="7" max="7" width="7.00390625" style="0" customWidth="1"/>
    <col min="8" max="8" width="7.140625" style="0" customWidth="1"/>
    <col min="9" max="9" width="5.57421875" style="0" customWidth="1"/>
    <col min="10" max="10" width="7.28125" style="0" customWidth="1"/>
    <col min="11" max="11" width="7.7109375" style="0" customWidth="1"/>
    <col min="12" max="12" width="8.140625" style="0" customWidth="1"/>
    <col min="13" max="13" width="5.140625" style="0" customWidth="1"/>
    <col min="14" max="14" width="7.140625" style="0" customWidth="1"/>
    <col min="15" max="15" width="3.7109375" style="0" customWidth="1"/>
    <col min="16" max="16" width="5.28125" style="0" customWidth="1"/>
    <col min="17" max="17" width="6.7109375" style="0" customWidth="1"/>
    <col min="18" max="18" width="7.140625" style="0" customWidth="1"/>
  </cols>
  <sheetData>
    <row r="1" ht="30" customHeight="1"/>
    <row r="2" spans="2:9" ht="23.25">
      <c r="B2" s="5" t="s">
        <v>164</v>
      </c>
      <c r="F2" s="6"/>
      <c r="G2" s="6"/>
      <c r="H2" s="6"/>
      <c r="I2" s="6"/>
    </row>
    <row r="3" ht="33" customHeight="1" thickBot="1"/>
    <row r="4" spans="2:12" ht="18.75" thickTop="1">
      <c r="B4" s="30"/>
      <c r="C4" s="31"/>
      <c r="D4" s="32"/>
      <c r="E4" s="32"/>
      <c r="F4" s="26"/>
      <c r="G4" s="25"/>
      <c r="H4" s="14"/>
      <c r="I4" s="21"/>
      <c r="J4" s="14"/>
      <c r="K4" s="14"/>
      <c r="L4" s="112"/>
    </row>
    <row r="5" spans="2:12" ht="12.75">
      <c r="B5" s="33"/>
      <c r="C5" s="34"/>
      <c r="D5" s="34"/>
      <c r="E5" s="34"/>
      <c r="F5" s="16"/>
      <c r="G5" s="3"/>
      <c r="H5" s="3"/>
      <c r="I5" s="22"/>
      <c r="J5" s="3"/>
      <c r="K5" s="3"/>
      <c r="L5" s="113"/>
    </row>
    <row r="6" spans="2:12" ht="15">
      <c r="B6" s="35" t="s">
        <v>20</v>
      </c>
      <c r="C6" s="36" t="s">
        <v>17</v>
      </c>
      <c r="D6" s="36" t="s">
        <v>16</v>
      </c>
      <c r="E6" s="36" t="s">
        <v>22</v>
      </c>
      <c r="F6" s="19"/>
      <c r="G6" s="20"/>
      <c r="H6" s="20"/>
      <c r="I6" s="23"/>
      <c r="J6" s="20"/>
      <c r="K6" s="20"/>
      <c r="L6" s="114"/>
    </row>
    <row r="7" spans="2:12" ht="29.25" customHeight="1" thickBot="1">
      <c r="B7" s="72"/>
      <c r="C7" s="73"/>
      <c r="D7" s="73"/>
      <c r="E7" s="73"/>
      <c r="F7" s="150" t="s">
        <v>26</v>
      </c>
      <c r="G7" s="120" t="s">
        <v>27</v>
      </c>
      <c r="H7" s="121" t="s">
        <v>21</v>
      </c>
      <c r="I7" s="119" t="s">
        <v>26</v>
      </c>
      <c r="J7" s="122" t="s">
        <v>27</v>
      </c>
      <c r="K7" s="121" t="s">
        <v>21</v>
      </c>
      <c r="L7" s="115" t="s">
        <v>1</v>
      </c>
    </row>
    <row r="8" spans="2:12" ht="12.75">
      <c r="B8" s="126" t="s">
        <v>2</v>
      </c>
      <c r="C8" s="89" t="s">
        <v>99</v>
      </c>
      <c r="D8" s="67">
        <v>2002</v>
      </c>
      <c r="E8" s="42" t="s">
        <v>90</v>
      </c>
      <c r="F8" s="93">
        <f>'[1]Kategorie III.a IV'!$D$29</f>
        <v>3.3</v>
      </c>
      <c r="G8" s="78">
        <f>'[1]Kategorie III.a IV'!$J$29</f>
        <v>8.55</v>
      </c>
      <c r="H8" s="7">
        <f aca="true" t="shared" si="0" ref="H8:H23">F8+G8</f>
        <v>11.850000000000001</v>
      </c>
      <c r="I8" s="95">
        <f>'[1]Kategorie III.a IV'!$K$29</f>
        <v>3.7</v>
      </c>
      <c r="J8" s="78">
        <f>'[1]Kategorie III.a IV'!$Q$29</f>
        <v>7.6</v>
      </c>
      <c r="K8" s="8">
        <f aca="true" t="shared" si="1" ref="K8:K23">I8+J8</f>
        <v>11.3</v>
      </c>
      <c r="L8" s="13">
        <f aca="true" t="shared" si="2" ref="L8:L23">H8+K8</f>
        <v>23.150000000000002</v>
      </c>
    </row>
    <row r="9" spans="2:12" ht="12.75">
      <c r="B9" s="126" t="s">
        <v>3</v>
      </c>
      <c r="C9" s="89" t="s">
        <v>66</v>
      </c>
      <c r="D9" s="67">
        <v>2003</v>
      </c>
      <c r="E9" s="42" t="s">
        <v>60</v>
      </c>
      <c r="F9" s="93">
        <f>'[1]Kategorie III.a IV'!$D$47</f>
        <v>3.2</v>
      </c>
      <c r="G9" s="78">
        <f>'[1]Kategorie III.a IV'!$J$47</f>
        <v>7.7</v>
      </c>
      <c r="H9" s="7">
        <f t="shared" si="0"/>
        <v>10.9</v>
      </c>
      <c r="I9" s="95">
        <f>'[1]Kategorie III.a IV'!$K$47</f>
        <v>2.6</v>
      </c>
      <c r="J9" s="78">
        <f>'[1]Kategorie III.a IV'!$Q$47</f>
        <v>7.1</v>
      </c>
      <c r="K9" s="8">
        <f t="shared" si="1"/>
        <v>9.7</v>
      </c>
      <c r="L9" s="13">
        <f t="shared" si="2"/>
        <v>20.6</v>
      </c>
    </row>
    <row r="10" spans="2:12" ht="12.75">
      <c r="B10" s="126" t="s">
        <v>4</v>
      </c>
      <c r="C10" s="89" t="s">
        <v>51</v>
      </c>
      <c r="D10" s="67">
        <v>2002</v>
      </c>
      <c r="E10" s="42" t="s">
        <v>24</v>
      </c>
      <c r="F10" s="93">
        <f>'[1]Kategorie III.a IV'!$D$45</f>
        <v>3.2</v>
      </c>
      <c r="G10" s="78">
        <f>'[1]Kategorie III.a IV'!$J$45</f>
        <v>6</v>
      </c>
      <c r="H10" s="7">
        <f t="shared" si="0"/>
        <v>9.2</v>
      </c>
      <c r="I10" s="95">
        <f>'[1]Kategorie III.a IV'!$K$45</f>
        <v>3.4</v>
      </c>
      <c r="J10" s="78">
        <f>'[1]Kategorie III.a IV'!$Q$45</f>
        <v>7.75</v>
      </c>
      <c r="K10" s="8">
        <f t="shared" si="1"/>
        <v>11.15</v>
      </c>
      <c r="L10" s="13">
        <f t="shared" si="2"/>
        <v>20.35</v>
      </c>
    </row>
    <row r="11" spans="2:12" ht="12.75">
      <c r="B11" s="126" t="s">
        <v>5</v>
      </c>
      <c r="C11" s="89" t="s">
        <v>151</v>
      </c>
      <c r="D11" s="67">
        <v>2003</v>
      </c>
      <c r="E11" s="42" t="s">
        <v>23</v>
      </c>
      <c r="F11" s="93">
        <f>'[1]Kategorie III.a IV'!$D$38</f>
        <v>3.1</v>
      </c>
      <c r="G11" s="78">
        <f>'[1]Kategorie III.a IV'!$J$38</f>
        <v>6.75</v>
      </c>
      <c r="H11" s="7">
        <f t="shared" si="0"/>
        <v>9.85</v>
      </c>
      <c r="I11" s="95">
        <f>'[1]Kategorie III.a IV'!$K$38</f>
        <v>3</v>
      </c>
      <c r="J11" s="78">
        <f>'[1]Kategorie III.a IV'!$Q$38</f>
        <v>7.25</v>
      </c>
      <c r="K11" s="8">
        <f t="shared" si="1"/>
        <v>10.25</v>
      </c>
      <c r="L11" s="13">
        <f t="shared" si="2"/>
        <v>20.1</v>
      </c>
    </row>
    <row r="12" spans="2:12" ht="12.75">
      <c r="B12" s="126" t="s">
        <v>175</v>
      </c>
      <c r="C12" s="89" t="s">
        <v>98</v>
      </c>
      <c r="D12" s="67">
        <v>2002</v>
      </c>
      <c r="E12" s="86" t="s">
        <v>90</v>
      </c>
      <c r="F12" s="93">
        <f>'[1]Kategorie III.a IV'!$D$44</f>
        <v>2.9</v>
      </c>
      <c r="G12" s="78">
        <f>'[1]Kategorie III.a IV'!$J$44</f>
        <v>6.4</v>
      </c>
      <c r="H12" s="7">
        <f t="shared" si="0"/>
        <v>9.3</v>
      </c>
      <c r="I12" s="95">
        <f>'[1]Kategorie III.a IV'!$K$44</f>
        <v>3.3</v>
      </c>
      <c r="J12" s="78">
        <f>'[1]Kategorie III.a IV'!$Q$44</f>
        <v>7.25</v>
      </c>
      <c r="K12" s="8">
        <f t="shared" si="1"/>
        <v>10.55</v>
      </c>
      <c r="L12" s="13">
        <f t="shared" si="2"/>
        <v>19.85</v>
      </c>
    </row>
    <row r="13" spans="2:12" ht="12.75">
      <c r="B13" s="126" t="s">
        <v>175</v>
      </c>
      <c r="C13" s="89" t="s">
        <v>48</v>
      </c>
      <c r="D13" s="67">
        <v>2003</v>
      </c>
      <c r="E13" s="86" t="s">
        <v>23</v>
      </c>
      <c r="F13" s="93">
        <f>'[1]Kategorie III.a IV'!$D$46</f>
        <v>2.8</v>
      </c>
      <c r="G13" s="78">
        <f>'[1]Kategorie III.a IV'!$J$46</f>
        <v>7.1</v>
      </c>
      <c r="H13" s="7">
        <f t="shared" si="0"/>
        <v>9.899999999999999</v>
      </c>
      <c r="I13" s="95">
        <f>'[1]Kategorie III.a IV'!$K$46</f>
        <v>2.9</v>
      </c>
      <c r="J13" s="78">
        <f>'[1]Kategorie III.a IV'!$Q$46</f>
        <v>7.05</v>
      </c>
      <c r="K13" s="8">
        <f t="shared" si="1"/>
        <v>9.95</v>
      </c>
      <c r="L13" s="13">
        <f t="shared" si="2"/>
        <v>19.849999999999998</v>
      </c>
    </row>
    <row r="14" spans="2:12" ht="12.75">
      <c r="B14" s="126" t="s">
        <v>169</v>
      </c>
      <c r="C14" s="89" t="s">
        <v>47</v>
      </c>
      <c r="D14" s="67">
        <v>2003</v>
      </c>
      <c r="E14" s="86" t="s">
        <v>24</v>
      </c>
      <c r="F14" s="93">
        <f>'[1]Kategorie III.a IV'!$D$42</f>
        <v>2.7</v>
      </c>
      <c r="G14" s="78">
        <f>'[1]Kategorie III.a IV'!$J$42</f>
        <v>5.35</v>
      </c>
      <c r="H14" s="7">
        <f t="shared" si="0"/>
        <v>8.05</v>
      </c>
      <c r="I14" s="95">
        <f>'[1]Kategorie III.a IV'!$K$42</f>
        <v>3.2</v>
      </c>
      <c r="J14" s="78">
        <f>'[1]Kategorie III.a IV'!$Q$42</f>
        <v>8.3</v>
      </c>
      <c r="K14" s="8">
        <f t="shared" si="1"/>
        <v>11.5</v>
      </c>
      <c r="L14" s="13">
        <f t="shared" si="2"/>
        <v>19.55</v>
      </c>
    </row>
    <row r="15" spans="2:12" ht="12.75">
      <c r="B15" s="126" t="s">
        <v>169</v>
      </c>
      <c r="C15" s="89" t="s">
        <v>50</v>
      </c>
      <c r="D15" s="67">
        <v>2002</v>
      </c>
      <c r="E15" s="86" t="s">
        <v>23</v>
      </c>
      <c r="F15" s="93">
        <f>'[1]Kategorie III.a IV'!$D$33</f>
        <v>2.6</v>
      </c>
      <c r="G15" s="78">
        <f>'[1]Kategorie III.a IV'!$J$33</f>
        <v>7</v>
      </c>
      <c r="H15" s="7">
        <f t="shared" si="0"/>
        <v>9.6</v>
      </c>
      <c r="I15" s="95">
        <f>'[1]Kategorie III.a IV'!$K$33</f>
        <v>3</v>
      </c>
      <c r="J15" s="78">
        <f>'[1]Kategorie III.a IV'!$Q$33</f>
        <v>6.95</v>
      </c>
      <c r="K15" s="8">
        <f t="shared" si="1"/>
        <v>9.95</v>
      </c>
      <c r="L15" s="13">
        <f t="shared" si="2"/>
        <v>19.549999999999997</v>
      </c>
    </row>
    <row r="16" spans="2:12" ht="12.75">
      <c r="B16" s="126" t="s">
        <v>10</v>
      </c>
      <c r="C16" s="89" t="s">
        <v>152</v>
      </c>
      <c r="D16" s="67">
        <v>2003</v>
      </c>
      <c r="E16" s="86" t="s">
        <v>23</v>
      </c>
      <c r="F16" s="93">
        <f>'[1]Kategorie III.a IV'!$D$48</f>
        <v>1.4</v>
      </c>
      <c r="G16" s="78">
        <f>'[1]Kategorie III.a IV'!$J$48</f>
        <v>6.75</v>
      </c>
      <c r="H16" s="7">
        <f t="shared" si="0"/>
        <v>8.15</v>
      </c>
      <c r="I16" s="95">
        <f>'[1]Kategorie III.a IV'!$K$48</f>
        <v>2.6</v>
      </c>
      <c r="J16" s="78">
        <f>'[1]Kategorie III.a IV'!$Q$48</f>
        <v>7.6</v>
      </c>
      <c r="K16" s="8">
        <f t="shared" si="1"/>
        <v>10.2</v>
      </c>
      <c r="L16" s="13">
        <f t="shared" si="2"/>
        <v>18.35</v>
      </c>
    </row>
    <row r="17" spans="2:12" ht="12.75">
      <c r="B17" s="126" t="s">
        <v>11</v>
      </c>
      <c r="C17" s="89" t="s">
        <v>49</v>
      </c>
      <c r="D17" s="67">
        <v>2002</v>
      </c>
      <c r="E17" s="86" t="s">
        <v>56</v>
      </c>
      <c r="F17" s="93">
        <f>'[1]Kategorie III.a IV'!$D$28</f>
        <v>3.3</v>
      </c>
      <c r="G17" s="78">
        <f>'[1]Kategorie III.a IV'!$J$28</f>
        <v>6.35</v>
      </c>
      <c r="H17" s="7">
        <f t="shared" si="0"/>
        <v>9.649999999999999</v>
      </c>
      <c r="I17" s="95">
        <f>'[1]Kategorie III.a IV'!$K$28</f>
        <v>3.4</v>
      </c>
      <c r="J17" s="78">
        <f>'[1]Kategorie III.a IV'!$Q$28</f>
        <v>5.15</v>
      </c>
      <c r="K17" s="8">
        <f t="shared" si="1"/>
        <v>8.55</v>
      </c>
      <c r="L17" s="13">
        <f t="shared" si="2"/>
        <v>18.2</v>
      </c>
    </row>
    <row r="18" spans="2:12" ht="12.75">
      <c r="B18" s="126" t="s">
        <v>12</v>
      </c>
      <c r="C18" s="89" t="s">
        <v>45</v>
      </c>
      <c r="D18" s="67">
        <v>2003</v>
      </c>
      <c r="E18" s="86" t="s">
        <v>23</v>
      </c>
      <c r="F18" s="93">
        <f>'[1]Kategorie III.a IV'!$D$34</f>
        <v>3</v>
      </c>
      <c r="G18" s="78">
        <f>'[1]Kategorie III.a IV'!$J$34</f>
        <v>6.15</v>
      </c>
      <c r="H18" s="7">
        <f t="shared" si="0"/>
        <v>9.15</v>
      </c>
      <c r="I18" s="95">
        <f>'[1]Kategorie III.a IV'!$K$34</f>
        <v>2.6</v>
      </c>
      <c r="J18" s="78">
        <f>'[1]Kategorie III.a IV'!$Q$34</f>
        <v>6.15</v>
      </c>
      <c r="K18" s="8">
        <f t="shared" si="1"/>
        <v>8.75</v>
      </c>
      <c r="L18" s="13">
        <f t="shared" si="2"/>
        <v>17.9</v>
      </c>
    </row>
    <row r="19" spans="2:12" ht="12.75">
      <c r="B19" s="126" t="s">
        <v>13</v>
      </c>
      <c r="C19" s="89" t="s">
        <v>166</v>
      </c>
      <c r="D19" s="67">
        <v>2003</v>
      </c>
      <c r="E19" s="86" t="s">
        <v>103</v>
      </c>
      <c r="F19" s="93">
        <f>'[1]Kategorie III.a IV'!$D$39</f>
        <v>2.6</v>
      </c>
      <c r="G19" s="78">
        <f>'[1]Kategorie III.a IV'!$J$39</f>
        <v>5.55</v>
      </c>
      <c r="H19" s="7">
        <f t="shared" si="0"/>
        <v>8.15</v>
      </c>
      <c r="I19" s="95">
        <f>'[1]Kategorie III.a IV'!$K$39</f>
        <v>3.2</v>
      </c>
      <c r="J19" s="78">
        <f>'[1]Kategorie III.a IV'!$Q$39</f>
        <v>6.45</v>
      </c>
      <c r="K19" s="8">
        <f t="shared" si="1"/>
        <v>9.65</v>
      </c>
      <c r="L19" s="13">
        <f t="shared" si="2"/>
        <v>17.8</v>
      </c>
    </row>
    <row r="20" spans="2:12" ht="12.75">
      <c r="B20" s="126" t="s">
        <v>14</v>
      </c>
      <c r="C20" s="89" t="s">
        <v>65</v>
      </c>
      <c r="D20" s="67">
        <v>2003</v>
      </c>
      <c r="E20" s="86" t="s">
        <v>60</v>
      </c>
      <c r="F20" s="9">
        <f>'[1]Kategorie III.a IV'!$D$40</f>
        <v>2.4</v>
      </c>
      <c r="G20" s="4">
        <f>'[1]Kategorie III.a IV'!$J$40</f>
        <v>4.4</v>
      </c>
      <c r="H20" s="7">
        <f t="shared" si="0"/>
        <v>6.800000000000001</v>
      </c>
      <c r="I20" s="10">
        <f>'[1]Kategorie III.a IV'!$K$40</f>
        <v>2.9</v>
      </c>
      <c r="J20" s="4">
        <f>'[1]Kategorie III.a IV'!$Q$40</f>
        <v>7.5</v>
      </c>
      <c r="K20" s="8">
        <f t="shared" si="1"/>
        <v>10.4</v>
      </c>
      <c r="L20" s="13">
        <f t="shared" si="2"/>
        <v>17.200000000000003</v>
      </c>
    </row>
    <row r="21" spans="2:12" ht="12.75">
      <c r="B21" s="126" t="s">
        <v>15</v>
      </c>
      <c r="C21" s="89" t="s">
        <v>120</v>
      </c>
      <c r="D21" s="67">
        <v>2003</v>
      </c>
      <c r="E21" s="86" t="s">
        <v>56</v>
      </c>
      <c r="F21" s="93">
        <f>'[1]Kategorie III.a IV'!$D$41</f>
        <v>2</v>
      </c>
      <c r="G21" s="78">
        <f>'[1]Kategorie III.a IV'!$J$41</f>
        <v>5.5</v>
      </c>
      <c r="H21" s="7">
        <f t="shared" si="0"/>
        <v>7.5</v>
      </c>
      <c r="I21" s="95">
        <f>'[1]Kategorie III.a IV'!$K$41</f>
        <v>3</v>
      </c>
      <c r="J21" s="78">
        <f>'[1]Kategorie III.a IV'!$Q$41</f>
        <v>6.05</v>
      </c>
      <c r="K21" s="8">
        <f t="shared" si="1"/>
        <v>9.05</v>
      </c>
      <c r="L21" s="13">
        <f t="shared" si="2"/>
        <v>16.55</v>
      </c>
    </row>
    <row r="22" spans="2:12" ht="12.75">
      <c r="B22" s="126" t="s">
        <v>19</v>
      </c>
      <c r="C22" s="89" t="s">
        <v>106</v>
      </c>
      <c r="D22" s="67">
        <v>2002</v>
      </c>
      <c r="E22" s="86" t="s">
        <v>103</v>
      </c>
      <c r="F22" s="93">
        <f>'[1]Kategorie III.a IV'!$D$36</f>
        <v>2.5</v>
      </c>
      <c r="G22" s="78">
        <f>'[1]Kategorie III.a IV'!$J$36</f>
        <v>4.05</v>
      </c>
      <c r="H22" s="7">
        <f t="shared" si="0"/>
        <v>6.55</v>
      </c>
      <c r="I22" s="95">
        <f>'[1]Kategorie III.a IV'!$K$36</f>
        <v>3</v>
      </c>
      <c r="J22" s="78">
        <f>'[1]Kategorie III.a IV'!$Q$36</f>
        <v>6.55</v>
      </c>
      <c r="K22" s="8">
        <f t="shared" si="1"/>
        <v>9.55</v>
      </c>
      <c r="L22" s="13">
        <f t="shared" si="2"/>
        <v>16.1</v>
      </c>
    </row>
    <row r="23" spans="2:12" ht="13.5" thickBot="1">
      <c r="B23" s="220" t="s">
        <v>61</v>
      </c>
      <c r="C23" s="221" t="s">
        <v>153</v>
      </c>
      <c r="D23" s="222">
        <v>2002</v>
      </c>
      <c r="E23" s="223" t="s">
        <v>23</v>
      </c>
      <c r="F23" s="217">
        <f>'[1]Kategorie III.a IV'!$D$35</f>
        <v>1.4</v>
      </c>
      <c r="G23" s="218">
        <f>'[1]Kategorie III.a IV'!$J$35</f>
        <v>4.15</v>
      </c>
      <c r="H23" s="213">
        <f t="shared" si="0"/>
        <v>5.550000000000001</v>
      </c>
      <c r="I23" s="219">
        <f>'[1]Kategorie III.a IV'!$K$35</f>
        <v>2.3</v>
      </c>
      <c r="J23" s="218">
        <f>'[1]Kategorie III.a IV'!$Q$35</f>
        <v>6.85</v>
      </c>
      <c r="K23" s="212">
        <f t="shared" si="1"/>
        <v>9.149999999999999</v>
      </c>
      <c r="L23" s="209">
        <f t="shared" si="2"/>
        <v>14.7</v>
      </c>
    </row>
    <row r="24" ht="13.5" thickTop="1"/>
  </sheetData>
  <sheetProtection/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1"/>
  </sheetPr>
  <dimension ref="B1:R37"/>
  <sheetViews>
    <sheetView zoomScalePageLayoutView="0" workbookViewId="0" topLeftCell="A1">
      <selection activeCell="N45" sqref="N45"/>
    </sheetView>
  </sheetViews>
  <sheetFormatPr defaultColWidth="9.140625" defaultRowHeight="12.75"/>
  <cols>
    <col min="1" max="1" width="0.85546875" style="0" customWidth="1"/>
    <col min="2" max="2" width="4.140625" style="0" customWidth="1"/>
    <col min="3" max="3" width="18.421875" style="0" customWidth="1"/>
    <col min="4" max="4" width="5.00390625" style="0" customWidth="1"/>
    <col min="5" max="5" width="24.57421875" style="0" customWidth="1"/>
    <col min="6" max="6" width="4.421875" style="0" customWidth="1"/>
    <col min="7" max="7" width="5.8515625" style="0" customWidth="1"/>
    <col min="8" max="8" width="7.00390625" style="0" customWidth="1"/>
    <col min="9" max="9" width="4.140625" style="0" customWidth="1"/>
    <col min="10" max="10" width="5.28125" style="0" customWidth="1"/>
    <col min="11" max="11" width="6.8515625" style="0" customWidth="1"/>
    <col min="12" max="12" width="4.28125" style="0" customWidth="1"/>
    <col min="13" max="13" width="5.421875" style="0" customWidth="1"/>
    <col min="14" max="14" width="6.7109375" style="0" customWidth="1"/>
    <col min="15" max="15" width="4.28125" style="0" customWidth="1"/>
    <col min="16" max="16" width="5.421875" style="0" customWidth="1"/>
    <col min="17" max="17" width="6.7109375" style="0" customWidth="1"/>
    <col min="18" max="18" width="7.140625" style="0" customWidth="1"/>
  </cols>
  <sheetData>
    <row r="1" spans="3:5" ht="21" customHeight="1">
      <c r="C1" s="2" t="s">
        <v>165</v>
      </c>
      <c r="D1" s="2"/>
      <c r="E1" s="2"/>
    </row>
    <row r="2" spans="3:5" ht="6.75" customHeight="1" thickBot="1">
      <c r="C2" s="1"/>
      <c r="D2" s="1"/>
      <c r="E2" s="1"/>
    </row>
    <row r="3" spans="2:18" ht="12.75" customHeight="1" thickTop="1">
      <c r="B3" s="139"/>
      <c r="C3" s="142"/>
      <c r="D3" s="27"/>
      <c r="E3" s="90"/>
      <c r="F3" s="14"/>
      <c r="G3" s="14"/>
      <c r="H3" s="14"/>
      <c r="I3" s="21"/>
      <c r="J3" s="14"/>
      <c r="K3" s="14"/>
      <c r="L3" s="21"/>
      <c r="M3" s="14"/>
      <c r="N3" s="14"/>
      <c r="O3" s="21"/>
      <c r="P3" s="14"/>
      <c r="Q3" s="14"/>
      <c r="R3" s="112"/>
    </row>
    <row r="4" spans="2:18" ht="12.75" customHeight="1">
      <c r="B4" s="16"/>
      <c r="C4" s="143"/>
      <c r="D4" s="24"/>
      <c r="E4" s="91"/>
      <c r="F4" s="3"/>
      <c r="G4" s="3"/>
      <c r="H4" s="3"/>
      <c r="I4" s="22"/>
      <c r="J4" s="3"/>
      <c r="K4" s="3"/>
      <c r="L4" s="22"/>
      <c r="M4" s="3"/>
      <c r="N4" s="3"/>
      <c r="O4" s="22"/>
      <c r="P4" s="3"/>
      <c r="Q4" s="3"/>
      <c r="R4" s="113"/>
    </row>
    <row r="5" spans="2:18" ht="12.75" customHeight="1">
      <c r="B5" s="140" t="s">
        <v>20</v>
      </c>
      <c r="C5" s="144" t="s">
        <v>17</v>
      </c>
      <c r="D5" s="61" t="s">
        <v>25</v>
      </c>
      <c r="E5" s="92" t="s">
        <v>22</v>
      </c>
      <c r="F5" s="28"/>
      <c r="G5" s="28"/>
      <c r="H5" s="28"/>
      <c r="I5" s="29"/>
      <c r="J5" s="28"/>
      <c r="K5" s="28"/>
      <c r="L5" s="29"/>
      <c r="M5" s="28"/>
      <c r="N5" s="28"/>
      <c r="O5" s="29"/>
      <c r="P5" s="28"/>
      <c r="Q5" s="28"/>
      <c r="R5" s="113"/>
    </row>
    <row r="6" spans="2:18" ht="12.75" customHeight="1" thickBot="1">
      <c r="B6" s="141"/>
      <c r="C6" s="151"/>
      <c r="D6" s="152"/>
      <c r="E6" s="153"/>
      <c r="F6" s="154" t="s">
        <v>26</v>
      </c>
      <c r="G6" s="155" t="s">
        <v>27</v>
      </c>
      <c r="H6" s="156" t="s">
        <v>21</v>
      </c>
      <c r="I6" s="154" t="s">
        <v>26</v>
      </c>
      <c r="J6" s="155" t="s">
        <v>27</v>
      </c>
      <c r="K6" s="157" t="s">
        <v>21</v>
      </c>
      <c r="L6" s="158" t="s">
        <v>26</v>
      </c>
      <c r="M6" s="155" t="s">
        <v>27</v>
      </c>
      <c r="N6" s="156" t="s">
        <v>21</v>
      </c>
      <c r="O6" s="154" t="s">
        <v>26</v>
      </c>
      <c r="P6" s="155" t="s">
        <v>27</v>
      </c>
      <c r="Q6" s="157" t="s">
        <v>21</v>
      </c>
      <c r="R6" s="173" t="s">
        <v>1</v>
      </c>
    </row>
    <row r="7" spans="2:18" ht="12.75" customHeight="1">
      <c r="B7" s="40" t="s">
        <v>2</v>
      </c>
      <c r="C7" s="130" t="s">
        <v>43</v>
      </c>
      <c r="D7" s="131">
        <v>2003</v>
      </c>
      <c r="E7" s="85" t="s">
        <v>23</v>
      </c>
      <c r="F7" s="93">
        <f>'[1]Kategorie V.'!$D$8</f>
        <v>2.4</v>
      </c>
      <c r="G7" s="78">
        <f>'[1]Kategorie V.'!$J$8</f>
        <v>8.233</v>
      </c>
      <c r="H7" s="94">
        <f>F7+G7</f>
        <v>10.633000000000001</v>
      </c>
      <c r="I7" s="95">
        <f>'[1]Kategorie V.'!$K$8</f>
        <v>2.4</v>
      </c>
      <c r="J7" s="78">
        <f>'[1]Kategorie V.'!$Q$8</f>
        <v>7.5</v>
      </c>
      <c r="K7" s="96">
        <f>I7+J7</f>
        <v>9.9</v>
      </c>
      <c r="L7" s="45">
        <f>'[1]Kategorie V.'!$R$8</f>
        <v>3.4</v>
      </c>
      <c r="M7" s="44">
        <f>'[1]Kategorie V.'!$X$8</f>
        <v>7.533</v>
      </c>
      <c r="N7" s="43">
        <f>L7+M7</f>
        <v>10.933</v>
      </c>
      <c r="O7" s="46">
        <f>'[1]Kategorie V.'!$Y$8</f>
        <v>3.2</v>
      </c>
      <c r="P7" s="44">
        <f>'[1]Kategorie V.'!$AE$8</f>
        <v>8</v>
      </c>
      <c r="Q7" s="43">
        <f>O7+P7</f>
        <v>11.2</v>
      </c>
      <c r="R7" s="47">
        <f>H7+K7+N7+Q7</f>
        <v>42.666</v>
      </c>
    </row>
    <row r="8" spans="2:18" ht="12.75" customHeight="1">
      <c r="B8" s="40" t="s">
        <v>3</v>
      </c>
      <c r="C8" s="130" t="s">
        <v>44</v>
      </c>
      <c r="D8" s="131">
        <v>2003</v>
      </c>
      <c r="E8" s="85" t="s">
        <v>23</v>
      </c>
      <c r="F8" s="93">
        <f>'[1]Kategorie V.'!$D$10</f>
        <v>2.4</v>
      </c>
      <c r="G8" s="78">
        <f>'[1]Kategorie V.'!$J$10</f>
        <v>8.233</v>
      </c>
      <c r="H8" s="94">
        <f>F8+G8</f>
        <v>10.633000000000001</v>
      </c>
      <c r="I8" s="95">
        <f>'[1]Kategorie V.'!$K$10</f>
        <v>2.5</v>
      </c>
      <c r="J8" s="78">
        <f>'[1]Kategorie V.'!$Q$10</f>
        <v>8.05</v>
      </c>
      <c r="K8" s="96">
        <f>I8+J8</f>
        <v>10.55</v>
      </c>
      <c r="L8" s="11">
        <f>'[1]Kategorie V.'!$R$10</f>
        <v>3.4</v>
      </c>
      <c r="M8" s="8">
        <f>'[1]Kategorie V.'!$X$10</f>
        <v>7.2</v>
      </c>
      <c r="N8" s="7">
        <f>L8+M8</f>
        <v>10.6</v>
      </c>
      <c r="O8" s="12">
        <f>'[1]Kategorie V.'!$Y$10</f>
        <v>3</v>
      </c>
      <c r="P8" s="8">
        <f>'[1]Kategorie V.'!$AE$10</f>
        <v>7.75</v>
      </c>
      <c r="Q8" s="7">
        <f>O8+P8</f>
        <v>10.75</v>
      </c>
      <c r="R8" s="13">
        <f>H8+K8+N8+Q8</f>
        <v>42.533</v>
      </c>
    </row>
    <row r="9" spans="2:18" ht="12.75" customHeight="1">
      <c r="B9" s="40" t="s">
        <v>4</v>
      </c>
      <c r="C9" s="130" t="s">
        <v>46</v>
      </c>
      <c r="D9" s="131">
        <v>2003</v>
      </c>
      <c r="E9" s="85" t="s">
        <v>23</v>
      </c>
      <c r="F9" s="93">
        <f>'[1]Kategorie V.'!$D$11</f>
        <v>2.4</v>
      </c>
      <c r="G9" s="78">
        <f>'[1]Kategorie V.'!$J$11</f>
        <v>7.366</v>
      </c>
      <c r="H9" s="94">
        <f>F9+G9</f>
        <v>9.766</v>
      </c>
      <c r="I9" s="95">
        <f>'[1]Kategorie V.'!$K$11</f>
        <v>1.7</v>
      </c>
      <c r="J9" s="78">
        <f>'[1]Kategorie V.'!$Q$11</f>
        <v>6.8</v>
      </c>
      <c r="K9" s="96">
        <f>I9+J9</f>
        <v>8.5</v>
      </c>
      <c r="L9" s="11">
        <f>'[1]Kategorie V.'!$R$11</f>
        <v>3</v>
      </c>
      <c r="M9" s="8">
        <f>'[1]Kategorie V.'!$X$11</f>
        <v>6.766</v>
      </c>
      <c r="N9" s="7">
        <f>L9+M9</f>
        <v>9.766</v>
      </c>
      <c r="O9" s="12">
        <f>'[1]Kategorie V.'!$Y$11</f>
        <v>2.4</v>
      </c>
      <c r="P9" s="8">
        <f>'[1]Kategorie V.'!$AE$11</f>
        <v>7.55</v>
      </c>
      <c r="Q9" s="7">
        <f>O9+P9</f>
        <v>9.95</v>
      </c>
      <c r="R9" s="13">
        <f>H9+K9+N9+Q9</f>
        <v>37.982</v>
      </c>
    </row>
    <row r="10" spans="2:18" ht="12.75" customHeight="1">
      <c r="B10" s="41" t="s">
        <v>5</v>
      </c>
      <c r="C10" s="89" t="s">
        <v>104</v>
      </c>
      <c r="D10" s="225">
        <v>2003</v>
      </c>
      <c r="E10" s="42" t="s">
        <v>103</v>
      </c>
      <c r="F10" s="9">
        <f>'[1]Kategorie V.'!$D$9</f>
        <v>2.4</v>
      </c>
      <c r="G10" s="4">
        <f>'[1]Kategorie V.'!$J$9</f>
        <v>7.333</v>
      </c>
      <c r="H10" s="7">
        <f>F10+G10</f>
        <v>9.733</v>
      </c>
      <c r="I10" s="10">
        <f>'[1]Kategorie V.'!$K$9</f>
        <v>2.3</v>
      </c>
      <c r="J10" s="4">
        <f>'[1]Kategorie V.'!$Q$9</f>
        <v>6.15</v>
      </c>
      <c r="K10" s="8">
        <f>I10+J10</f>
        <v>8.45</v>
      </c>
      <c r="L10" s="11">
        <f>'[1]Kategorie V.'!$R$9</f>
        <v>3.2</v>
      </c>
      <c r="M10" s="8">
        <f>'[1]Kategorie V.'!$X$9</f>
        <v>5.233</v>
      </c>
      <c r="N10" s="7">
        <f>L10+M10</f>
        <v>8.433</v>
      </c>
      <c r="O10" s="12">
        <f>'[1]Kategorie V.'!$Y$9</f>
        <v>3.5</v>
      </c>
      <c r="P10" s="8">
        <f>'[1]Kategorie V.'!$AE$9</f>
        <v>6.5</v>
      </c>
      <c r="Q10" s="7">
        <f>O10+P10</f>
        <v>10</v>
      </c>
      <c r="R10" s="13">
        <f>H10+K10+N10+Q10</f>
        <v>36.616</v>
      </c>
    </row>
    <row r="11" spans="2:18" ht="12.75" customHeight="1" thickBot="1">
      <c r="B11" s="226" t="s">
        <v>6</v>
      </c>
      <c r="C11" s="227" t="s">
        <v>102</v>
      </c>
      <c r="D11" s="228">
        <v>2003</v>
      </c>
      <c r="E11" s="229" t="s">
        <v>103</v>
      </c>
      <c r="F11" s="217">
        <f>'[1]Kategorie V.'!$D$13</f>
        <v>2.4</v>
      </c>
      <c r="G11" s="218">
        <f>'[1]Kategorie V.'!$J$13</f>
        <v>7.6</v>
      </c>
      <c r="H11" s="230">
        <f>F11+G11</f>
        <v>10</v>
      </c>
      <c r="I11" s="219">
        <f>'[1]Kategorie V.'!$K$13</f>
        <v>1.7</v>
      </c>
      <c r="J11" s="218">
        <f>'[1]Kategorie V.'!$Q$13</f>
        <v>4.45</v>
      </c>
      <c r="K11" s="231">
        <f>I11+J11</f>
        <v>6.15</v>
      </c>
      <c r="L11" s="224">
        <f>'[1]Kategorie V.'!$R$13</f>
        <v>3.3</v>
      </c>
      <c r="M11" s="212">
        <f>'[1]Kategorie V.'!$X$13</f>
        <v>5.233</v>
      </c>
      <c r="N11" s="213">
        <f>L11+M11</f>
        <v>8.533</v>
      </c>
      <c r="O11" s="172">
        <f>'[1]Kategorie V.'!$Y$13</f>
        <v>3.1</v>
      </c>
      <c r="P11" s="212">
        <f>'[1]Kategorie V.'!$AE$13</f>
        <v>6.55</v>
      </c>
      <c r="Q11" s="213">
        <f>O11+P11</f>
        <v>9.65</v>
      </c>
      <c r="R11" s="209">
        <f>H11+K11+N11+Q11</f>
        <v>34.333</v>
      </c>
    </row>
    <row r="12" spans="2:18" ht="10.5" customHeight="1" thickBot="1" thickTop="1">
      <c r="B12" s="145"/>
      <c r="C12" s="146"/>
      <c r="D12" s="128"/>
      <c r="E12" s="129"/>
      <c r="F12" s="147"/>
      <c r="G12" s="148"/>
      <c r="H12" s="148"/>
      <c r="I12" s="147"/>
      <c r="J12" s="148"/>
      <c r="K12" s="148"/>
      <c r="L12" s="147"/>
      <c r="M12" s="148"/>
      <c r="N12" s="148"/>
      <c r="O12" s="147"/>
      <c r="P12" s="148"/>
      <c r="Q12" s="148"/>
      <c r="R12" s="149"/>
    </row>
    <row r="13" spans="2:18" ht="14.25" customHeight="1" thickTop="1">
      <c r="B13" s="139"/>
      <c r="C13" s="142"/>
      <c r="D13" s="27"/>
      <c r="E13" s="90"/>
      <c r="F13" s="14"/>
      <c r="G13" s="176"/>
      <c r="H13" s="176"/>
      <c r="I13" s="21"/>
      <c r="J13" s="176"/>
      <c r="K13" s="176"/>
      <c r="L13" s="21"/>
      <c r="M13" s="176"/>
      <c r="N13" s="176"/>
      <c r="O13" s="21"/>
      <c r="P13" s="14"/>
      <c r="Q13" s="14"/>
      <c r="R13" s="112"/>
    </row>
    <row r="14" spans="2:18" ht="12.75" customHeight="1">
      <c r="B14" s="16"/>
      <c r="C14" s="143"/>
      <c r="D14" s="24"/>
      <c r="E14" s="91"/>
      <c r="F14" s="3"/>
      <c r="G14" s="178"/>
      <c r="H14" s="178"/>
      <c r="I14" s="22"/>
      <c r="J14" s="178"/>
      <c r="K14" s="178"/>
      <c r="L14" s="22"/>
      <c r="M14" s="178"/>
      <c r="N14" s="178"/>
      <c r="O14" s="22"/>
      <c r="P14" s="3"/>
      <c r="Q14" s="3"/>
      <c r="R14" s="113"/>
    </row>
    <row r="15" spans="2:18" ht="12.75" customHeight="1">
      <c r="B15" s="140" t="s">
        <v>20</v>
      </c>
      <c r="C15" s="144" t="s">
        <v>17</v>
      </c>
      <c r="D15" s="61" t="s">
        <v>25</v>
      </c>
      <c r="E15" s="92" t="s">
        <v>22</v>
      </c>
      <c r="F15" s="28"/>
      <c r="G15" s="180"/>
      <c r="H15" s="180"/>
      <c r="I15" s="29"/>
      <c r="J15" s="180"/>
      <c r="K15" s="180"/>
      <c r="L15" s="29"/>
      <c r="M15" s="180"/>
      <c r="N15" s="180"/>
      <c r="O15" s="29"/>
      <c r="P15" s="28"/>
      <c r="Q15" s="28"/>
      <c r="R15" s="113"/>
    </row>
    <row r="16" spans="2:18" ht="12.75" customHeight="1" thickBot="1">
      <c r="B16" s="141"/>
      <c r="C16" s="151"/>
      <c r="D16" s="152"/>
      <c r="E16" s="153"/>
      <c r="F16" s="154" t="s">
        <v>26</v>
      </c>
      <c r="G16" s="181" t="s">
        <v>27</v>
      </c>
      <c r="H16" s="191" t="s">
        <v>21</v>
      </c>
      <c r="I16" s="154" t="s">
        <v>26</v>
      </c>
      <c r="J16" s="181" t="s">
        <v>27</v>
      </c>
      <c r="K16" s="182" t="s">
        <v>21</v>
      </c>
      <c r="L16" s="158" t="s">
        <v>26</v>
      </c>
      <c r="M16" s="181" t="s">
        <v>27</v>
      </c>
      <c r="N16" s="191" t="s">
        <v>21</v>
      </c>
      <c r="O16" s="154" t="s">
        <v>26</v>
      </c>
      <c r="P16" s="155" t="s">
        <v>27</v>
      </c>
      <c r="Q16" s="157" t="s">
        <v>21</v>
      </c>
      <c r="R16" s="173" t="s">
        <v>1</v>
      </c>
    </row>
    <row r="17" spans="2:18" ht="12.75" customHeight="1">
      <c r="B17" s="40" t="s">
        <v>2</v>
      </c>
      <c r="C17" s="130" t="s">
        <v>75</v>
      </c>
      <c r="D17" s="131">
        <v>2002</v>
      </c>
      <c r="E17" s="85" t="s">
        <v>90</v>
      </c>
      <c r="F17" s="93">
        <f>'[1]Kategorie V.'!$D$16</f>
        <v>2.4</v>
      </c>
      <c r="G17" s="78">
        <f>'[1]Kategorie V.'!$J$16</f>
        <v>8.8</v>
      </c>
      <c r="H17" s="94">
        <f>F17+G17</f>
        <v>11.200000000000001</v>
      </c>
      <c r="I17" s="95">
        <f>'[1]Kategorie V.'!$K$16</f>
        <v>2.3</v>
      </c>
      <c r="J17" s="78">
        <f>'[1]Kategorie V.'!$Q$16</f>
        <v>6.5</v>
      </c>
      <c r="K17" s="96">
        <f>I17+J17</f>
        <v>8.8</v>
      </c>
      <c r="L17" s="132">
        <f>'[1]Kategorie V.'!$R$16</f>
        <v>3.4</v>
      </c>
      <c r="M17" s="96">
        <f>'[1]Kategorie V.'!$X$16</f>
        <v>7.466</v>
      </c>
      <c r="N17" s="94">
        <f>L17+M17</f>
        <v>10.866</v>
      </c>
      <c r="O17" s="133">
        <f>'[1]Kategorie V.'!$Y$16</f>
        <v>3.7</v>
      </c>
      <c r="P17" s="96">
        <f>'[1]Kategorie V.'!$AE$16</f>
        <v>7.35</v>
      </c>
      <c r="Q17" s="96">
        <f>O17+P17</f>
        <v>11.05</v>
      </c>
      <c r="R17" s="97">
        <f>H17+K17+N17+Q17</f>
        <v>41.916</v>
      </c>
    </row>
    <row r="18" spans="2:18" ht="12.75" customHeight="1">
      <c r="B18" s="40" t="s">
        <v>3</v>
      </c>
      <c r="C18" s="130" t="s">
        <v>105</v>
      </c>
      <c r="D18" s="131">
        <v>2002</v>
      </c>
      <c r="E18" s="85" t="s">
        <v>103</v>
      </c>
      <c r="F18" s="93">
        <f>'[1]Kategorie V.'!$D$15</f>
        <v>2.4</v>
      </c>
      <c r="G18" s="78">
        <f>'[1]Kategorie V.'!$J$15</f>
        <v>8.4</v>
      </c>
      <c r="H18" s="94">
        <f>F18+G18</f>
        <v>10.8</v>
      </c>
      <c r="I18" s="95">
        <f>'[1]Kategorie V.'!$K$15</f>
        <v>2</v>
      </c>
      <c r="J18" s="78">
        <f>'[1]Kategorie V.'!$Q$15</f>
        <v>6.9</v>
      </c>
      <c r="K18" s="96">
        <f>I18+J18</f>
        <v>8.9</v>
      </c>
      <c r="L18" s="132">
        <f>'[1]Kategorie V.'!$R$15</f>
        <v>3.2</v>
      </c>
      <c r="M18" s="96">
        <f>'[1]Kategorie V.'!$X$15</f>
        <v>5.833</v>
      </c>
      <c r="N18" s="94">
        <f>L18+M18</f>
        <v>9.033000000000001</v>
      </c>
      <c r="O18" s="133">
        <f>'[1]Kategorie V.'!$Y$15</f>
        <v>3.2</v>
      </c>
      <c r="P18" s="96">
        <f>'[1]Kategorie V.'!$AE$15</f>
        <v>7.75</v>
      </c>
      <c r="Q18" s="96">
        <f>O18+P18</f>
        <v>10.95</v>
      </c>
      <c r="R18" s="97">
        <f>H18+K18+N18+Q18</f>
        <v>39.68300000000001</v>
      </c>
    </row>
    <row r="19" spans="2:18" ht="12.75" customHeight="1">
      <c r="B19" s="41" t="s">
        <v>4</v>
      </c>
      <c r="C19" s="89" t="s">
        <v>67</v>
      </c>
      <c r="D19" s="225">
        <v>2002</v>
      </c>
      <c r="E19" s="42" t="s">
        <v>60</v>
      </c>
      <c r="F19" s="9">
        <f>'[1]Kategorie V.'!$D$17</f>
        <v>2.4</v>
      </c>
      <c r="G19" s="4">
        <f>'[1]Kategorie V.'!$J$17</f>
        <v>7.733</v>
      </c>
      <c r="H19" s="7">
        <f>F19+G19</f>
        <v>10.133</v>
      </c>
      <c r="I19" s="10">
        <f>'[1]Kategorie V.'!$K$17</f>
        <v>1.7</v>
      </c>
      <c r="J19" s="4">
        <f>'[1]Kategorie V.'!$Q$17</f>
        <v>7.1</v>
      </c>
      <c r="K19" s="8">
        <f>I19+J19</f>
        <v>8.799999999999999</v>
      </c>
      <c r="L19" s="11">
        <f>'[1]Kategorie V.'!$R$17</f>
        <v>3.1</v>
      </c>
      <c r="M19" s="8">
        <f>'[1]Kategorie V.'!$X$17</f>
        <v>7.133</v>
      </c>
      <c r="N19" s="7">
        <f>L19+M19</f>
        <v>10.233</v>
      </c>
      <c r="O19" s="12">
        <f>'[1]Kategorie V.'!$Y$17</f>
        <v>2.4</v>
      </c>
      <c r="P19" s="8">
        <f>'[1]Kategorie V.'!$AE$17</f>
        <v>7.3</v>
      </c>
      <c r="Q19" s="8">
        <f>O19+P19</f>
        <v>9.7</v>
      </c>
      <c r="R19" s="13">
        <f>H19+K19+N19+Q19</f>
        <v>38.866</v>
      </c>
    </row>
    <row r="20" spans="2:18" ht="12.75" customHeight="1" thickBot="1">
      <c r="B20" s="226" t="s">
        <v>5</v>
      </c>
      <c r="C20" s="227" t="s">
        <v>154</v>
      </c>
      <c r="D20" s="228">
        <v>2002</v>
      </c>
      <c r="E20" s="229" t="s">
        <v>23</v>
      </c>
      <c r="F20" s="217">
        <f>'[1]Kategorie V.'!$D$18</f>
        <v>2.4</v>
      </c>
      <c r="G20" s="218">
        <f>'[1]Kategorie V.'!$J$18</f>
        <v>7.866</v>
      </c>
      <c r="H20" s="230">
        <f>F20+G20</f>
        <v>10.266</v>
      </c>
      <c r="I20" s="219">
        <f>'[1]Kategorie V.'!$K$18</f>
        <v>1.9</v>
      </c>
      <c r="J20" s="218">
        <f>'[1]Kategorie V.'!$Q$18</f>
        <v>6.4</v>
      </c>
      <c r="K20" s="231">
        <f>I20+J20</f>
        <v>8.3</v>
      </c>
      <c r="L20" s="232">
        <f>'[1]Kategorie V.'!$R$18</f>
        <v>3.1</v>
      </c>
      <c r="M20" s="231">
        <f>'[1]Kategorie V.'!$X$18</f>
        <v>5.733</v>
      </c>
      <c r="N20" s="230">
        <f>L20+M20</f>
        <v>8.833</v>
      </c>
      <c r="O20" s="147">
        <f>'[1]Kategorie V.'!$Y$18</f>
        <v>2.3</v>
      </c>
      <c r="P20" s="231">
        <f>'[1]Kategorie V.'!$AE$18</f>
        <v>7.75</v>
      </c>
      <c r="Q20" s="231">
        <f>O20+P20</f>
        <v>10.05</v>
      </c>
      <c r="R20" s="233">
        <f>H20+K20+N20+Q20</f>
        <v>37.449</v>
      </c>
    </row>
    <row r="21" spans="2:18" ht="10.5" customHeight="1" thickBot="1" thickTop="1">
      <c r="B21" s="51"/>
      <c r="C21" s="87"/>
      <c r="D21" s="88"/>
      <c r="E21" s="52"/>
      <c r="F21" s="54"/>
      <c r="G21" s="55"/>
      <c r="H21" s="55"/>
      <c r="I21" s="54"/>
      <c r="J21" s="55"/>
      <c r="K21" s="55"/>
      <c r="L21" s="54"/>
      <c r="M21" s="55"/>
      <c r="N21" s="55"/>
      <c r="O21" s="54"/>
      <c r="P21" s="55"/>
      <c r="Q21" s="55"/>
      <c r="R21" s="56"/>
    </row>
    <row r="22" spans="2:18" ht="12.75" customHeight="1" thickTop="1">
      <c r="B22" s="30"/>
      <c r="C22" s="159"/>
      <c r="D22" s="168"/>
      <c r="E22" s="163"/>
      <c r="F22" s="37"/>
      <c r="G22" s="192"/>
      <c r="H22" s="193"/>
      <c r="I22" s="38"/>
      <c r="J22" s="176"/>
      <c r="K22" s="176"/>
      <c r="L22" s="21"/>
      <c r="M22" s="176"/>
      <c r="N22" s="176"/>
      <c r="O22" s="21"/>
      <c r="P22" s="176"/>
      <c r="Q22" s="176"/>
      <c r="R22" s="177"/>
    </row>
    <row r="23" spans="2:18" ht="12.75" customHeight="1">
      <c r="B23" s="16"/>
      <c r="C23" s="160"/>
      <c r="D23" s="169"/>
      <c r="E23" s="39"/>
      <c r="F23" s="3"/>
      <c r="G23" s="178"/>
      <c r="H23" s="185"/>
      <c r="I23" s="22"/>
      <c r="J23" s="178"/>
      <c r="K23" s="178"/>
      <c r="L23" s="22"/>
      <c r="M23" s="178"/>
      <c r="N23" s="178"/>
      <c r="O23" s="22"/>
      <c r="P23" s="178"/>
      <c r="Q23" s="178"/>
      <c r="R23" s="179"/>
    </row>
    <row r="24" spans="2:18" ht="12.75" customHeight="1">
      <c r="B24" s="140" t="s">
        <v>20</v>
      </c>
      <c r="C24" s="161" t="s">
        <v>17</v>
      </c>
      <c r="D24" s="170" t="s">
        <v>25</v>
      </c>
      <c r="E24" s="164" t="s">
        <v>22</v>
      </c>
      <c r="F24" s="28"/>
      <c r="G24" s="180"/>
      <c r="H24" s="186"/>
      <c r="I24" s="29"/>
      <c r="J24" s="180"/>
      <c r="K24" s="180"/>
      <c r="L24" s="29"/>
      <c r="M24" s="180"/>
      <c r="N24" s="180"/>
      <c r="O24" s="29"/>
      <c r="P24" s="180"/>
      <c r="Q24" s="180"/>
      <c r="R24" s="179"/>
    </row>
    <row r="25" spans="2:18" ht="12.75" customHeight="1" thickBot="1">
      <c r="B25" s="141"/>
      <c r="C25" s="162"/>
      <c r="D25" s="171"/>
      <c r="E25" s="165"/>
      <c r="F25" s="154" t="s">
        <v>26</v>
      </c>
      <c r="G25" s="181" t="s">
        <v>27</v>
      </c>
      <c r="H25" s="191" t="s">
        <v>21</v>
      </c>
      <c r="I25" s="154" t="s">
        <v>26</v>
      </c>
      <c r="J25" s="181" t="s">
        <v>27</v>
      </c>
      <c r="K25" s="182" t="s">
        <v>21</v>
      </c>
      <c r="L25" s="158" t="s">
        <v>26</v>
      </c>
      <c r="M25" s="181" t="s">
        <v>27</v>
      </c>
      <c r="N25" s="191" t="s">
        <v>21</v>
      </c>
      <c r="O25" s="154" t="s">
        <v>26</v>
      </c>
      <c r="P25" s="181" t="s">
        <v>27</v>
      </c>
      <c r="Q25" s="182" t="s">
        <v>21</v>
      </c>
      <c r="R25" s="183" t="s">
        <v>1</v>
      </c>
    </row>
    <row r="26" spans="2:18" ht="12.75" customHeight="1">
      <c r="B26" s="41" t="s">
        <v>2</v>
      </c>
      <c r="C26" s="175" t="s">
        <v>52</v>
      </c>
      <c r="D26" s="67">
        <v>2001</v>
      </c>
      <c r="E26" s="166" t="s">
        <v>23</v>
      </c>
      <c r="F26" s="93">
        <f>'[1]Kategorie V.'!$D$21</f>
        <v>2.4</v>
      </c>
      <c r="G26" s="78">
        <f>'[1]Kategorie V.'!$J$21</f>
        <v>8.7</v>
      </c>
      <c r="H26" s="94">
        <f>F26+G26</f>
        <v>11.1</v>
      </c>
      <c r="I26" s="95">
        <f>'[1]Kategorie V.'!$K$21</f>
        <v>2.4</v>
      </c>
      <c r="J26" s="78">
        <f>'[1]Kategorie V.'!$Q$21</f>
        <v>7.55</v>
      </c>
      <c r="K26" s="94">
        <f>I26+J26</f>
        <v>9.95</v>
      </c>
      <c r="L26" s="132">
        <f>'[1]Kategorie V.'!$R$21</f>
        <v>3.9</v>
      </c>
      <c r="M26" s="96">
        <f>'[1]Kategorie V.'!$X$21</f>
        <v>6.4</v>
      </c>
      <c r="N26" s="94">
        <f>L26+M26</f>
        <v>10.3</v>
      </c>
      <c r="O26" s="133">
        <f>'[1]Kategorie V.'!$Y$21</f>
        <v>4</v>
      </c>
      <c r="P26" s="96">
        <f>'[1]Kategorie V.'!$AE$21</f>
        <v>7.35</v>
      </c>
      <c r="Q26" s="94">
        <f>O26+P26</f>
        <v>11.35</v>
      </c>
      <c r="R26" s="97">
        <f>H26+K26+N26+Q26</f>
        <v>42.699999999999996</v>
      </c>
    </row>
    <row r="27" spans="2:18" ht="12.75" customHeight="1">
      <c r="B27" s="41" t="s">
        <v>3</v>
      </c>
      <c r="C27" s="175" t="s">
        <v>68</v>
      </c>
      <c r="D27" s="67">
        <v>2001</v>
      </c>
      <c r="E27" s="167" t="s">
        <v>60</v>
      </c>
      <c r="F27" s="9">
        <f>'[1]Kategorie V.'!$D$20</f>
        <v>3</v>
      </c>
      <c r="G27" s="4">
        <f>'[1]Kategorie V.'!$J$20</f>
        <v>8.1</v>
      </c>
      <c r="H27" s="7">
        <f>F27+G27</f>
        <v>11.1</v>
      </c>
      <c r="I27" s="10">
        <f>'[1]Kategorie V.'!$K$20</f>
        <v>2.2</v>
      </c>
      <c r="J27" s="4">
        <f>'[1]Kategorie V.'!$Q$20</f>
        <v>6.35</v>
      </c>
      <c r="K27" s="7">
        <f>I27+J27</f>
        <v>8.55</v>
      </c>
      <c r="L27" s="11">
        <f>'[1]Kategorie V.'!$R$20</f>
        <v>3.2</v>
      </c>
      <c r="M27" s="8">
        <f>'[1]Kategorie V.'!$X$20</f>
        <v>6.433</v>
      </c>
      <c r="N27" s="7">
        <f>L27+M27</f>
        <v>9.633</v>
      </c>
      <c r="O27" s="12">
        <f>'[1]Kategorie V.'!$Y$20</f>
        <v>3.7</v>
      </c>
      <c r="P27" s="8">
        <f>'[1]Kategorie V.'!$AE$20</f>
        <v>7.5</v>
      </c>
      <c r="Q27" s="7">
        <f>O27+P27</f>
        <v>11.2</v>
      </c>
      <c r="R27" s="13">
        <f>H27+K27+N27+Q27</f>
        <v>40.483</v>
      </c>
    </row>
    <row r="28" spans="2:18" ht="12.75" customHeight="1" thickBot="1">
      <c r="B28" s="203" t="s">
        <v>4</v>
      </c>
      <c r="C28" s="234" t="s">
        <v>53</v>
      </c>
      <c r="D28" s="222">
        <v>2000</v>
      </c>
      <c r="E28" s="235" t="s">
        <v>23</v>
      </c>
      <c r="F28" s="207">
        <f>'[1]Kategorie V.'!$D$25</f>
        <v>2.4</v>
      </c>
      <c r="G28" s="208">
        <f>'[1]Kategorie V.'!$J$25</f>
        <v>7.766</v>
      </c>
      <c r="H28" s="230">
        <f>F28+G28</f>
        <v>10.166</v>
      </c>
      <c r="I28" s="214">
        <v>1.8</v>
      </c>
      <c r="J28" s="208">
        <v>7.15</v>
      </c>
      <c r="K28" s="230">
        <f>I28+J28</f>
        <v>8.950000000000001</v>
      </c>
      <c r="L28" s="224">
        <f>'[1]Kategorie V.'!$R$25</f>
        <v>3</v>
      </c>
      <c r="M28" s="212">
        <f>'[1]Kategorie V.'!$X$25</f>
        <v>6.9</v>
      </c>
      <c r="N28" s="230">
        <f>L28+M28</f>
        <v>9.9</v>
      </c>
      <c r="O28" s="172">
        <f>'[1]Kategorie V.'!$Y$25</f>
        <v>3.4</v>
      </c>
      <c r="P28" s="212">
        <f>'[1]Kategorie V.'!$AE$25</f>
        <v>7.55</v>
      </c>
      <c r="Q28" s="230">
        <f>O28+P28</f>
        <v>10.95</v>
      </c>
      <c r="R28" s="233">
        <f>H28+K28+N28+Q28</f>
        <v>39.965999999999994</v>
      </c>
    </row>
    <row r="29" spans="2:18" ht="12" customHeight="1" thickBot="1" thickTop="1">
      <c r="B29" s="145"/>
      <c r="C29" s="2"/>
      <c r="D29" s="128"/>
      <c r="E29" s="129"/>
      <c r="F29" s="147"/>
      <c r="G29" s="148"/>
      <c r="H29" s="148"/>
      <c r="I29" s="147"/>
      <c r="J29" s="148"/>
      <c r="K29" s="148"/>
      <c r="L29" s="147"/>
      <c r="M29" s="148"/>
      <c r="N29" s="148"/>
      <c r="O29" s="147"/>
      <c r="P29" s="148"/>
      <c r="Q29" s="148"/>
      <c r="R29" s="149"/>
    </row>
    <row r="30" spans="2:18" ht="18.75" thickTop="1">
      <c r="B30" s="139"/>
      <c r="C30" s="159"/>
      <c r="D30" s="168"/>
      <c r="E30" s="163"/>
      <c r="F30" s="37"/>
      <c r="G30" s="192"/>
      <c r="H30" s="193"/>
      <c r="I30" s="38"/>
      <c r="J30" s="176"/>
      <c r="K30" s="176"/>
      <c r="L30" s="21"/>
      <c r="M30" s="176"/>
      <c r="N30" s="176"/>
      <c r="O30" s="21"/>
      <c r="P30" s="176"/>
      <c r="Q30" s="184"/>
      <c r="R30" s="177"/>
    </row>
    <row r="31" spans="2:18" ht="12.75">
      <c r="B31" s="16"/>
      <c r="C31" s="160"/>
      <c r="D31" s="169"/>
      <c r="E31" s="39"/>
      <c r="F31" s="3"/>
      <c r="G31" s="178"/>
      <c r="H31" s="185"/>
      <c r="I31" s="22"/>
      <c r="J31" s="178"/>
      <c r="K31" s="178"/>
      <c r="L31" s="22"/>
      <c r="M31" s="178"/>
      <c r="N31" s="178"/>
      <c r="O31" s="22"/>
      <c r="P31" s="178"/>
      <c r="Q31" s="185"/>
      <c r="R31" s="179"/>
    </row>
    <row r="32" spans="2:18" ht="12.75">
      <c r="B32" s="140" t="s">
        <v>20</v>
      </c>
      <c r="C32" s="161" t="s">
        <v>17</v>
      </c>
      <c r="D32" s="170" t="s">
        <v>25</v>
      </c>
      <c r="E32" s="164" t="s">
        <v>22</v>
      </c>
      <c r="F32" s="28"/>
      <c r="G32" s="180"/>
      <c r="H32" s="186"/>
      <c r="I32" s="29"/>
      <c r="J32" s="180"/>
      <c r="K32" s="180"/>
      <c r="L32" s="29"/>
      <c r="M32" s="180"/>
      <c r="N32" s="180"/>
      <c r="O32" s="29"/>
      <c r="P32" s="180"/>
      <c r="Q32" s="186"/>
      <c r="R32" s="179"/>
    </row>
    <row r="33" spans="2:18" ht="12.75">
      <c r="B33" s="140"/>
      <c r="C33" s="161"/>
      <c r="D33" s="174"/>
      <c r="E33" s="164"/>
      <c r="F33" s="62" t="s">
        <v>26</v>
      </c>
      <c r="G33" s="187" t="s">
        <v>27</v>
      </c>
      <c r="H33" s="188" t="s">
        <v>21</v>
      </c>
      <c r="I33" s="62" t="s">
        <v>26</v>
      </c>
      <c r="J33" s="187" t="s">
        <v>27</v>
      </c>
      <c r="K33" s="190" t="s">
        <v>21</v>
      </c>
      <c r="L33" s="63" t="s">
        <v>26</v>
      </c>
      <c r="M33" s="187" t="s">
        <v>27</v>
      </c>
      <c r="N33" s="188" t="s">
        <v>21</v>
      </c>
      <c r="O33" s="62" t="s">
        <v>26</v>
      </c>
      <c r="P33" s="187" t="s">
        <v>27</v>
      </c>
      <c r="Q33" s="188" t="s">
        <v>21</v>
      </c>
      <c r="R33" s="189" t="s">
        <v>1</v>
      </c>
    </row>
    <row r="34" spans="2:18" ht="12.75">
      <c r="B34" s="41" t="s">
        <v>2</v>
      </c>
      <c r="C34" s="175" t="s">
        <v>109</v>
      </c>
      <c r="D34" s="67">
        <v>1999</v>
      </c>
      <c r="E34" s="86" t="s">
        <v>60</v>
      </c>
      <c r="F34" s="9">
        <f>'[1]Kategorie V.'!$D$27</f>
        <v>2.4</v>
      </c>
      <c r="G34" s="4">
        <f>'[1]Kategorie V.'!$J$27</f>
        <v>8.4</v>
      </c>
      <c r="H34" s="7">
        <f>F34+G34</f>
        <v>10.8</v>
      </c>
      <c r="I34" s="10">
        <f>'[1]Kategorie V.'!$K$27</f>
        <v>3.6</v>
      </c>
      <c r="J34" s="4">
        <f>'[1]Kategorie V.'!$Q$27</f>
        <v>7.75</v>
      </c>
      <c r="K34" s="8">
        <f>I34+J34</f>
        <v>11.35</v>
      </c>
      <c r="L34" s="9">
        <f>'[1]Kategorie V.'!$R$27</f>
        <v>3.9</v>
      </c>
      <c r="M34" s="4">
        <f>'[1]Kategorie V.'!$X$27</f>
        <v>7.966</v>
      </c>
      <c r="N34" s="7">
        <f>L34+M34</f>
        <v>11.866</v>
      </c>
      <c r="O34" s="10">
        <f>'[1]Kategorie V.'!$Y$27</f>
        <v>4.1</v>
      </c>
      <c r="P34" s="4">
        <f>'[1]Kategorie V.'!$AE$27</f>
        <v>7.6</v>
      </c>
      <c r="Q34" s="8">
        <f>O34+P34</f>
        <v>11.7</v>
      </c>
      <c r="R34" s="13">
        <f>H34+K34+N34+Q34</f>
        <v>45.715999999999994</v>
      </c>
    </row>
    <row r="35" spans="2:18" ht="12.75">
      <c r="B35" s="236" t="s">
        <v>3</v>
      </c>
      <c r="C35" s="201" t="s">
        <v>69</v>
      </c>
      <c r="D35" s="237">
        <v>1999</v>
      </c>
      <c r="E35" s="238" t="s">
        <v>60</v>
      </c>
      <c r="F35" s="239">
        <f>'[1]Kategorie V.'!$D$29</f>
        <v>3</v>
      </c>
      <c r="G35" s="240">
        <f>'[1]Kategorie V.'!$J$29</f>
        <v>8.1</v>
      </c>
      <c r="H35" s="241">
        <f>F35+G35</f>
        <v>11.1</v>
      </c>
      <c r="I35" s="242">
        <f>'[1]Kategorie V.'!$K$29</f>
        <v>3.2</v>
      </c>
      <c r="J35" s="240">
        <f>'[1]Kategorie V.'!$Q$29</f>
        <v>7.45</v>
      </c>
      <c r="K35" s="243">
        <f>I35+J35</f>
        <v>10.65</v>
      </c>
      <c r="L35" s="239">
        <f>'[1]Kategorie V.'!$R$29</f>
        <v>3.8</v>
      </c>
      <c r="M35" s="240">
        <f>'[1]Kategorie V.'!$X$29</f>
        <v>7.766</v>
      </c>
      <c r="N35" s="241">
        <f>L35+M35</f>
        <v>11.565999999999999</v>
      </c>
      <c r="O35" s="242">
        <f>'[1]Kategorie V.'!$Y$29</f>
        <v>3.9</v>
      </c>
      <c r="P35" s="240">
        <f>'[1]Kategorie V.'!$AE$29</f>
        <v>7.7</v>
      </c>
      <c r="Q35" s="243">
        <f>O35+P35</f>
        <v>11.6</v>
      </c>
      <c r="R35" s="244">
        <f>H35+K35+N35+Q35</f>
        <v>44.916000000000004</v>
      </c>
    </row>
    <row r="36" spans="2:18" ht="12.75">
      <c r="B36" s="41" t="s">
        <v>4</v>
      </c>
      <c r="C36" s="89" t="s">
        <v>155</v>
      </c>
      <c r="D36" s="67">
        <v>1998</v>
      </c>
      <c r="E36" s="166" t="s">
        <v>23</v>
      </c>
      <c r="F36" s="9">
        <f>'[1]Kategorie V.'!$D$32</f>
        <v>2.4</v>
      </c>
      <c r="G36" s="4">
        <f>'[1]Kategorie V.'!$J$32</f>
        <v>9.1</v>
      </c>
      <c r="H36" s="7">
        <f>F36+G36</f>
        <v>11.5</v>
      </c>
      <c r="I36" s="10">
        <f>'[1]Kategorie V.'!$K$32</f>
        <v>2.5</v>
      </c>
      <c r="J36" s="4">
        <f>'[1]Kategorie V.'!$Q$32</f>
        <v>6.55</v>
      </c>
      <c r="K36" s="7">
        <f>I36+J36</f>
        <v>9.05</v>
      </c>
      <c r="L36" s="11">
        <f>'[1]Kategorie V.'!$R$32</f>
        <v>3.7</v>
      </c>
      <c r="M36" s="8">
        <f>'[1]Kategorie V.'!$X$32</f>
        <v>7</v>
      </c>
      <c r="N36" s="7">
        <f>L36+M36</f>
        <v>10.7</v>
      </c>
      <c r="O36" s="12">
        <f>'[1]Kategorie V.'!$Y$32</f>
        <v>3.9</v>
      </c>
      <c r="P36" s="8">
        <f>'[1]Kategorie V.'!$AE$32</f>
        <v>7.45</v>
      </c>
      <c r="Q36" s="7">
        <f>O36+P36</f>
        <v>11.35</v>
      </c>
      <c r="R36" s="13">
        <f>H36+K36+N36+Q36</f>
        <v>42.6</v>
      </c>
    </row>
    <row r="37" spans="2:18" ht="13.5" thickBot="1">
      <c r="B37" s="203" t="s">
        <v>5</v>
      </c>
      <c r="C37" s="221" t="s">
        <v>54</v>
      </c>
      <c r="D37" s="222">
        <v>1998</v>
      </c>
      <c r="E37" s="245" t="s">
        <v>23</v>
      </c>
      <c r="F37" s="207">
        <f>'[1]Kategorie V.'!$D$31</f>
        <v>2.4</v>
      </c>
      <c r="G37" s="208">
        <f>'[1]Kategorie V.'!$J$31</f>
        <v>8.466</v>
      </c>
      <c r="H37" s="213">
        <f>F37+G37</f>
        <v>10.866</v>
      </c>
      <c r="I37" s="214">
        <f>'[1]Kategorie V.'!$K$31</f>
        <v>2.5</v>
      </c>
      <c r="J37" s="208">
        <f>'[1]Kategorie V.'!$Q$31</f>
        <v>7.05</v>
      </c>
      <c r="K37" s="213">
        <f>I37+J37</f>
        <v>9.55</v>
      </c>
      <c r="L37" s="224">
        <f>'[1]Kategorie V.'!$R$31</f>
        <v>4</v>
      </c>
      <c r="M37" s="212">
        <f>'[1]Kategorie V.'!$X$31</f>
        <v>5.766</v>
      </c>
      <c r="N37" s="213">
        <f>L37+M37</f>
        <v>9.766</v>
      </c>
      <c r="O37" s="172">
        <f>'[1]Kategorie V.'!$Y$31</f>
        <v>4.1</v>
      </c>
      <c r="P37" s="212">
        <f>'[1]Kategorie V.'!$AE$31</f>
        <v>7.3</v>
      </c>
      <c r="Q37" s="213">
        <f>O37+P37</f>
        <v>11.399999999999999</v>
      </c>
      <c r="R37" s="209">
        <f>H37+K37+N37+Q37</f>
        <v>41.582</v>
      </c>
    </row>
    <row r="38" ht="13.5" thickTop="1"/>
  </sheetData>
  <sheetProtection/>
  <printOptions/>
  <pageMargins left="0.3937007874015748" right="0.3937007874015748" top="0.5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</dc:creator>
  <cp:keywords/>
  <dc:description/>
  <cp:lastModifiedBy>Pat B</cp:lastModifiedBy>
  <cp:lastPrinted>2012-12-17T19:41:01Z</cp:lastPrinted>
  <dcterms:created xsi:type="dcterms:W3CDTF">2005-10-29T08:15:53Z</dcterms:created>
  <dcterms:modified xsi:type="dcterms:W3CDTF">2012-12-17T20:28:40Z</dcterms:modified>
  <cp:category/>
  <cp:version/>
  <cp:contentType/>
  <cp:contentStatus/>
</cp:coreProperties>
</file>