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185" windowHeight="9285" tabRatio="605" activeTab="1"/>
  </bookViews>
  <sheets>
    <sheet name="jednotliv" sheetId="1" r:id="rId1"/>
    <sheet name="družstva" sheetId="2" r:id="rId2"/>
    <sheet name="mim" sheetId="3" r:id="rId3"/>
    <sheet name="rozhodčí" sheetId="4" r:id="rId4"/>
  </sheets>
  <definedNames>
    <definedName name="_xlnm.Print_Titles" localSheetId="1">'družstva'!$1:$4</definedName>
    <definedName name="_xlnm.Print_Titles" localSheetId="0">'jednotliv'!$1:$4</definedName>
    <definedName name="_xlnm.Print_Titles" localSheetId="2">'mim'!$1:$8</definedName>
  </definedNames>
  <calcPr fullCalcOnLoad="1"/>
</workbook>
</file>

<file path=xl/sharedStrings.xml><?xml version="1.0" encoding="utf-8"?>
<sst xmlns="http://schemas.openxmlformats.org/spreadsheetml/2006/main" count="394" uniqueCount="138">
  <si>
    <t>Poř.</t>
  </si>
  <si>
    <t>Příjmení</t>
  </si>
  <si>
    <t>Jméno</t>
  </si>
  <si>
    <t>Oddíl</t>
  </si>
  <si>
    <t>S</t>
  </si>
  <si>
    <t>1.</t>
  </si>
  <si>
    <t>2.</t>
  </si>
  <si>
    <t>3.</t>
  </si>
  <si>
    <t>4.</t>
  </si>
  <si>
    <t>Veronika</t>
  </si>
  <si>
    <t>Marie</t>
  </si>
  <si>
    <t>Oblastní přebor</t>
  </si>
  <si>
    <t>Denisa</t>
  </si>
  <si>
    <t xml:space="preserve">Sokol Brno I </t>
  </si>
  <si>
    <t>D</t>
  </si>
  <si>
    <t>E</t>
  </si>
  <si>
    <t>BRNO 29.11.2009</t>
  </si>
  <si>
    <t>III.liga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</si>
  <si>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</si>
  <si>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</si>
  <si>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</si>
  <si>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</si>
  <si>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</si>
  <si>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</si>
  <si>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</si>
  <si>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</si>
  <si>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</si>
  <si>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IV.liga</t>
  </si>
  <si>
    <t>mladší žákyně</t>
  </si>
  <si>
    <t>starší žákyně</t>
  </si>
  <si>
    <t>Gymnastická mimina</t>
  </si>
  <si>
    <t>ročník narození 2002</t>
  </si>
  <si>
    <t>ročník narození 2003</t>
  </si>
  <si>
    <t>ročník narození 2004</t>
  </si>
  <si>
    <t>přeskok</t>
  </si>
  <si>
    <t>bradla</t>
  </si>
  <si>
    <t>kladina</t>
  </si>
  <si>
    <t>prostná</t>
  </si>
  <si>
    <t>Uhrová</t>
  </si>
  <si>
    <t>Hejmalová</t>
  </si>
  <si>
    <t>Lužová</t>
  </si>
  <si>
    <t>Paseková</t>
  </si>
  <si>
    <t>Hýbnerová</t>
  </si>
  <si>
    <t>Pátiková</t>
  </si>
  <si>
    <t>Vlková</t>
  </si>
  <si>
    <t>Konečná</t>
  </si>
  <si>
    <t>mimi</t>
  </si>
  <si>
    <t>Jančušová</t>
  </si>
  <si>
    <t>Vendula</t>
  </si>
  <si>
    <t xml:space="preserve">KSG Mor. Slavia </t>
  </si>
  <si>
    <t>Stejskalová</t>
  </si>
  <si>
    <t>Jolana</t>
  </si>
  <si>
    <t>Staníková</t>
  </si>
  <si>
    <t>Evelína</t>
  </si>
  <si>
    <t>Metznerová</t>
  </si>
  <si>
    <t>Anýžová</t>
  </si>
  <si>
    <t>Lucie</t>
  </si>
  <si>
    <t>Sokol Brno 1</t>
  </si>
  <si>
    <t>Pluháčková</t>
  </si>
  <si>
    <t>Martina</t>
  </si>
  <si>
    <t>Kučerová</t>
  </si>
  <si>
    <t>Aneta</t>
  </si>
  <si>
    <t>Tereza</t>
  </si>
  <si>
    <t>Marešová</t>
  </si>
  <si>
    <t>Monika</t>
  </si>
  <si>
    <t>KSG Mor. Slavia</t>
  </si>
  <si>
    <t>KSG  Moravská Slavia</t>
  </si>
  <si>
    <t>Matyášová</t>
  </si>
  <si>
    <t>Michaela</t>
  </si>
  <si>
    <t>Svobodová</t>
  </si>
  <si>
    <t>Kateřina</t>
  </si>
  <si>
    <t>Chlupová</t>
  </si>
  <si>
    <t>Anna Marie</t>
  </si>
  <si>
    <t>Kellerová</t>
  </si>
  <si>
    <t>Emma</t>
  </si>
  <si>
    <t>Sobotková</t>
  </si>
  <si>
    <t>Markéta</t>
  </si>
  <si>
    <t>Trávníčková</t>
  </si>
  <si>
    <t>Barbora</t>
  </si>
  <si>
    <t>Lebánková</t>
  </si>
  <si>
    <t>Nováková</t>
  </si>
  <si>
    <t>Křížová</t>
  </si>
  <si>
    <t>Němčanská</t>
  </si>
  <si>
    <t>Kokrdová</t>
  </si>
  <si>
    <t>Daniela</t>
  </si>
  <si>
    <t>Vodičková</t>
  </si>
  <si>
    <t>Ela</t>
  </si>
  <si>
    <t>Klára</t>
  </si>
  <si>
    <t>Radka</t>
  </si>
  <si>
    <t>Horná</t>
  </si>
  <si>
    <t>Prokešová</t>
  </si>
  <si>
    <t>Škodová</t>
  </si>
  <si>
    <t>Kašparová</t>
  </si>
  <si>
    <t>Růžičková</t>
  </si>
  <si>
    <t>KSG Znojmo</t>
  </si>
  <si>
    <t>Sokol Mor. Krumlov</t>
  </si>
  <si>
    <t>KSG Znojmo A</t>
  </si>
  <si>
    <t>KSG Znojmo B</t>
  </si>
  <si>
    <t>KSG Znojmo C</t>
  </si>
  <si>
    <t>Piringerová</t>
  </si>
  <si>
    <t>Pavlína</t>
  </si>
  <si>
    <t>Kmeťová</t>
  </si>
  <si>
    <t>Katolická</t>
  </si>
  <si>
    <t>Nikola</t>
  </si>
  <si>
    <t>Raabová</t>
  </si>
  <si>
    <t>Chudá</t>
  </si>
  <si>
    <t>Viktoria</t>
  </si>
  <si>
    <t>Pohanková</t>
  </si>
  <si>
    <t>Eliška</t>
  </si>
  <si>
    <t>Buliščaková</t>
  </si>
  <si>
    <t>Anna</t>
  </si>
  <si>
    <t>Teplá</t>
  </si>
  <si>
    <t>Černá</t>
  </si>
  <si>
    <t>Profotová</t>
  </si>
  <si>
    <t>Kuchťáková</t>
  </si>
  <si>
    <t>Belinda</t>
  </si>
  <si>
    <t>Stadlerová</t>
  </si>
  <si>
    <t>Petra</t>
  </si>
  <si>
    <t>Hándlová</t>
  </si>
  <si>
    <t>Krejčová</t>
  </si>
  <si>
    <t>Březinová</t>
  </si>
  <si>
    <t>Řehořová</t>
  </si>
  <si>
    <t>Hana</t>
  </si>
  <si>
    <t>Natálie</t>
  </si>
  <si>
    <t>Věchetová</t>
  </si>
  <si>
    <t>Štulíková</t>
  </si>
  <si>
    <t>Sofie</t>
  </si>
  <si>
    <t>Hnilicová</t>
  </si>
  <si>
    <t>Jasmína</t>
  </si>
  <si>
    <t>Magdalena</t>
  </si>
  <si>
    <t>Závodná</t>
  </si>
  <si>
    <t>01</t>
  </si>
  <si>
    <t>00</t>
  </si>
  <si>
    <t>Sokol Moravský Krumlov</t>
  </si>
  <si>
    <t>Fikrtlová</t>
  </si>
  <si>
    <t>Procházková</t>
  </si>
  <si>
    <t>Blašková</t>
  </si>
  <si>
    <t>Lužoová A.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</si>
</sst>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35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6"/>
      <name val="Symbol"/>
      <family val="1"/>
    </font>
    <font>
      <sz val="8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0" fillId="0" borderId="11" xfId="0" applyNumberFormat="1" applyFont="1" applyFill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14" xfId="0" applyFont="1" applyFill="1" applyBorder="1" applyAlignment="1">
      <alignment/>
    </xf>
    <xf numFmtId="2" fontId="10" fillId="0" borderId="15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2" fontId="10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6" xfId="0" applyNumberFormat="1" applyFont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167" fontId="10" fillId="0" borderId="1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1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5" fillId="0" borderId="18" xfId="0" applyFont="1" applyBorder="1" applyAlignment="1">
      <alignment/>
    </xf>
    <xf numFmtId="0" fontId="15" fillId="0" borderId="27" xfId="0" applyFont="1" applyBorder="1" applyAlignment="1">
      <alignment/>
    </xf>
    <xf numFmtId="2" fontId="10" fillId="0" borderId="28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Fill="1" applyAlignment="1">
      <alignment/>
    </xf>
    <xf numFmtId="49" fontId="11" fillId="0" borderId="14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32" xfId="0" applyFont="1" applyBorder="1" applyAlignment="1">
      <alignment/>
    </xf>
    <xf numFmtId="0" fontId="4" fillId="0" borderId="33" xfId="0" applyFont="1" applyFill="1" applyBorder="1" applyAlignment="1">
      <alignment horizontal="right"/>
    </xf>
    <xf numFmtId="0" fontId="11" fillId="0" borderId="3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4" fillId="0" borderId="35" xfId="0" applyFont="1" applyFill="1" applyBorder="1" applyAlignment="1">
      <alignment horizontal="right"/>
    </xf>
    <xf numFmtId="2" fontId="10" fillId="0" borderId="36" xfId="0" applyNumberFormat="1" applyFont="1" applyBorder="1" applyAlignment="1">
      <alignment horizontal="center"/>
    </xf>
    <xf numFmtId="2" fontId="10" fillId="0" borderId="34" xfId="0" applyNumberFormat="1" applyFont="1" applyFill="1" applyBorder="1" applyAlignment="1">
      <alignment horizontal="center"/>
    </xf>
    <xf numFmtId="167" fontId="10" fillId="0" borderId="37" xfId="0" applyNumberFormat="1" applyFont="1" applyFill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167" fontId="1" fillId="0" borderId="30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2" fontId="10" fillId="0" borderId="44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Fill="1" applyBorder="1" applyAlignment="1">
      <alignment/>
    </xf>
    <xf numFmtId="0" fontId="15" fillId="0" borderId="45" xfId="0" applyFont="1" applyBorder="1" applyAlignment="1">
      <alignment/>
    </xf>
    <xf numFmtId="0" fontId="15" fillId="0" borderId="46" xfId="0" applyFont="1" applyBorder="1" applyAlignment="1">
      <alignment/>
    </xf>
    <xf numFmtId="0" fontId="15" fillId="0" borderId="47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right"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15" fillId="0" borderId="22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16" fillId="0" borderId="35" xfId="0" applyFont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40" xfId="0" applyFont="1" applyFill="1" applyBorder="1" applyAlignment="1">
      <alignment/>
    </xf>
    <xf numFmtId="0" fontId="16" fillId="0" borderId="40" xfId="0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49" xfId="0" applyFont="1" applyFill="1" applyBorder="1" applyAlignment="1">
      <alignment/>
    </xf>
    <xf numFmtId="0" fontId="17" fillId="0" borderId="22" xfId="0" applyFont="1" applyBorder="1" applyAlignment="1">
      <alignment/>
    </xf>
    <xf numFmtId="0" fontId="16" fillId="0" borderId="48" xfId="0" applyFont="1" applyFill="1" applyBorder="1" applyAlignment="1">
      <alignment/>
    </xf>
    <xf numFmtId="0" fontId="16" fillId="0" borderId="50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6</xdr:row>
      <xdr:rowOff>104775</xdr:rowOff>
    </xdr:from>
    <xdr:to>
      <xdr:col>7</xdr:col>
      <xdr:colOff>276225</xdr:colOff>
      <xdr:row>6</xdr:row>
      <xdr:rowOff>533400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152525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</xdr:row>
      <xdr:rowOff>104775</xdr:rowOff>
    </xdr:from>
    <xdr:to>
      <xdr:col>19</xdr:col>
      <xdr:colOff>47625</xdr:colOff>
      <xdr:row>6</xdr:row>
      <xdr:rowOff>495300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115252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6</xdr:row>
      <xdr:rowOff>104775</xdr:rowOff>
    </xdr:from>
    <xdr:to>
      <xdr:col>11</xdr:col>
      <xdr:colOff>257175</xdr:colOff>
      <xdr:row>6</xdr:row>
      <xdr:rowOff>533400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115252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6</xdr:row>
      <xdr:rowOff>85725</xdr:rowOff>
    </xdr:from>
    <xdr:to>
      <xdr:col>15</xdr:col>
      <xdr:colOff>95250</xdr:colOff>
      <xdr:row>6</xdr:row>
      <xdr:rowOff>485775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1334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0</xdr:row>
      <xdr:rowOff>9525</xdr:rowOff>
    </xdr:from>
    <xdr:to>
      <xdr:col>20</xdr:col>
      <xdr:colOff>19050</xdr:colOff>
      <xdr:row>4</xdr:row>
      <xdr:rowOff>114300</xdr:rowOff>
    </xdr:to>
    <xdr:pic>
      <xdr:nvPicPr>
        <xdr:cNvPr id="5" name="Picture 17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15375" y="9525"/>
          <a:ext cx="962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21</xdr:row>
      <xdr:rowOff>104775</xdr:rowOff>
    </xdr:from>
    <xdr:to>
      <xdr:col>7</xdr:col>
      <xdr:colOff>276225</xdr:colOff>
      <xdr:row>21</xdr:row>
      <xdr:rowOff>533400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61010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21</xdr:row>
      <xdr:rowOff>104775</xdr:rowOff>
    </xdr:from>
    <xdr:to>
      <xdr:col>19</xdr:col>
      <xdr:colOff>47625</xdr:colOff>
      <xdr:row>21</xdr:row>
      <xdr:rowOff>495300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461010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21</xdr:row>
      <xdr:rowOff>104775</xdr:rowOff>
    </xdr:from>
    <xdr:to>
      <xdr:col>11</xdr:col>
      <xdr:colOff>257175</xdr:colOff>
      <xdr:row>21</xdr:row>
      <xdr:rowOff>533400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461010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85725</xdr:rowOff>
    </xdr:from>
    <xdr:to>
      <xdr:col>15</xdr:col>
      <xdr:colOff>95250</xdr:colOff>
      <xdr:row>21</xdr:row>
      <xdr:rowOff>485775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459105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39</xdr:row>
      <xdr:rowOff>104775</xdr:rowOff>
    </xdr:from>
    <xdr:to>
      <xdr:col>7</xdr:col>
      <xdr:colOff>276225</xdr:colOff>
      <xdr:row>39</xdr:row>
      <xdr:rowOff>533400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851535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39</xdr:row>
      <xdr:rowOff>104775</xdr:rowOff>
    </xdr:from>
    <xdr:to>
      <xdr:col>19</xdr:col>
      <xdr:colOff>47625</xdr:colOff>
      <xdr:row>39</xdr:row>
      <xdr:rowOff>495300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851535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39</xdr:row>
      <xdr:rowOff>104775</xdr:rowOff>
    </xdr:from>
    <xdr:to>
      <xdr:col>11</xdr:col>
      <xdr:colOff>257175</xdr:colOff>
      <xdr:row>39</xdr:row>
      <xdr:rowOff>533400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8515350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39</xdr:row>
      <xdr:rowOff>85725</xdr:rowOff>
    </xdr:from>
    <xdr:to>
      <xdr:col>15</xdr:col>
      <xdr:colOff>95250</xdr:colOff>
      <xdr:row>39</xdr:row>
      <xdr:rowOff>485775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84963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6</xdr:row>
      <xdr:rowOff>171450</xdr:rowOff>
    </xdr:from>
    <xdr:to>
      <xdr:col>4</xdr:col>
      <xdr:colOff>885825</xdr:colOff>
      <xdr:row>8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6207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180975</xdr:rowOff>
    </xdr:from>
    <xdr:to>
      <xdr:col>7</xdr:col>
      <xdr:colOff>800100</xdr:colOff>
      <xdr:row>8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137160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</xdr:row>
      <xdr:rowOff>152400</xdr:rowOff>
    </xdr:from>
    <xdr:to>
      <xdr:col>5</xdr:col>
      <xdr:colOff>819150</xdr:colOff>
      <xdr:row>8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13430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9525</xdr:rowOff>
    </xdr:from>
    <xdr:to>
      <xdr:col>6</xdr:col>
      <xdr:colOff>885825</xdr:colOff>
      <xdr:row>8</xdr:row>
      <xdr:rowOff>38100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1390650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0</xdr:row>
      <xdr:rowOff>28575</xdr:rowOff>
    </xdr:from>
    <xdr:to>
      <xdr:col>8</xdr:col>
      <xdr:colOff>457200</xdr:colOff>
      <xdr:row>4</xdr:row>
      <xdr:rowOff>123825</xdr:rowOff>
    </xdr:to>
    <xdr:pic>
      <xdr:nvPicPr>
        <xdr:cNvPr id="5" name="Picture 11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38800" y="28575"/>
          <a:ext cx="1314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30</xdr:row>
      <xdr:rowOff>171450</xdr:rowOff>
    </xdr:from>
    <xdr:to>
      <xdr:col>4</xdr:col>
      <xdr:colOff>885825</xdr:colOff>
      <xdr:row>32</xdr:row>
      <xdr:rowOff>47625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68961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30</xdr:row>
      <xdr:rowOff>180975</xdr:rowOff>
    </xdr:from>
    <xdr:to>
      <xdr:col>7</xdr:col>
      <xdr:colOff>800100</xdr:colOff>
      <xdr:row>32</xdr:row>
      <xdr:rowOff>0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69056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30</xdr:row>
      <xdr:rowOff>152400</xdr:rowOff>
    </xdr:from>
    <xdr:to>
      <xdr:col>5</xdr:col>
      <xdr:colOff>819150</xdr:colOff>
      <xdr:row>32</xdr:row>
      <xdr:rowOff>28575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68770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31</xdr:row>
      <xdr:rowOff>9525</xdr:rowOff>
    </xdr:from>
    <xdr:to>
      <xdr:col>6</xdr:col>
      <xdr:colOff>885825</xdr:colOff>
      <xdr:row>32</xdr:row>
      <xdr:rowOff>38100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692467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6</xdr:row>
      <xdr:rowOff>104775</xdr:rowOff>
    </xdr:from>
    <xdr:to>
      <xdr:col>11</xdr:col>
      <xdr:colOff>47625</xdr:colOff>
      <xdr:row>6</xdr:row>
      <xdr:rowOff>495300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22872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</xdr:row>
      <xdr:rowOff>85725</xdr:rowOff>
    </xdr:from>
    <xdr:to>
      <xdr:col>7</xdr:col>
      <xdr:colOff>95250</xdr:colOff>
      <xdr:row>6</xdr:row>
      <xdr:rowOff>485775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12096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0</xdr:row>
      <xdr:rowOff>9525</xdr:rowOff>
    </xdr:from>
    <xdr:to>
      <xdr:col>12</xdr:col>
      <xdr:colOff>19050</xdr:colOff>
      <xdr:row>4</xdr:row>
      <xdr:rowOff>95250</xdr:rowOff>
    </xdr:to>
    <xdr:pic>
      <xdr:nvPicPr>
        <xdr:cNvPr id="3" name="Picture 17" descr="SPORTOVNÍ GY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9525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104775</xdr:rowOff>
    </xdr:from>
    <xdr:to>
      <xdr:col>11</xdr:col>
      <xdr:colOff>47625</xdr:colOff>
      <xdr:row>17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399097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17</xdr:row>
      <xdr:rowOff>85725</xdr:rowOff>
    </xdr:from>
    <xdr:to>
      <xdr:col>7</xdr:col>
      <xdr:colOff>95250</xdr:colOff>
      <xdr:row>17</xdr:row>
      <xdr:rowOff>485775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9719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30</xdr:row>
      <xdr:rowOff>104775</xdr:rowOff>
    </xdr:from>
    <xdr:to>
      <xdr:col>11</xdr:col>
      <xdr:colOff>47625</xdr:colOff>
      <xdr:row>30</xdr:row>
      <xdr:rowOff>495300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7191375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30</xdr:row>
      <xdr:rowOff>85725</xdr:rowOff>
    </xdr:from>
    <xdr:to>
      <xdr:col>7</xdr:col>
      <xdr:colOff>95250</xdr:colOff>
      <xdr:row>30</xdr:row>
      <xdr:rowOff>485775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71723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37">
      <selection activeCell="H54" sqref="H54"/>
    </sheetView>
  </sheetViews>
  <sheetFormatPr defaultColWidth="9.00390625" defaultRowHeight="12.75"/>
  <cols>
    <col min="1" max="1" width="3.75390625" style="7" customWidth="1"/>
    <col min="2" max="2" width="12.625" style="25" customWidth="1"/>
    <col min="3" max="3" width="9.75390625" style="7" customWidth="1"/>
    <col min="4" max="4" width="14.75390625" style="7" customWidth="1"/>
    <col min="5" max="6" width="5.75390625" style="7" customWidth="1"/>
    <col min="7" max="7" width="1.25" style="15" customWidth="1"/>
    <col min="8" max="8" width="7.125" style="6" customWidth="1"/>
    <col min="9" max="9" width="5.75390625" style="7" customWidth="1"/>
    <col min="10" max="10" width="5.75390625" style="6" customWidth="1"/>
    <col min="11" max="11" width="3.375" style="16" customWidth="1"/>
    <col min="12" max="12" width="7.125" style="7" customWidth="1"/>
    <col min="13" max="13" width="5.75390625" style="6" customWidth="1"/>
    <col min="14" max="14" width="5.75390625" style="7" customWidth="1"/>
    <col min="15" max="15" width="3.375" style="15" customWidth="1"/>
    <col min="16" max="16" width="7.125" style="6" customWidth="1"/>
    <col min="17" max="17" width="5.75390625" style="6" customWidth="1"/>
    <col min="18" max="18" width="5.75390625" style="7" customWidth="1"/>
    <col min="19" max="19" width="3.375" style="15" customWidth="1"/>
    <col min="20" max="20" width="7.125" style="7" customWidth="1"/>
    <col min="21" max="21" width="8.125" style="45" customWidth="1"/>
    <col min="22" max="22" width="0.12890625" style="7" hidden="1" customWidth="1"/>
    <col min="23" max="23" width="1.12109375" style="7" customWidth="1"/>
    <col min="24" max="16384" width="9.125" style="7" customWidth="1"/>
  </cols>
  <sheetData>
    <row r="1" spans="1:22" ht="18">
      <c r="A1" s="142" t="s">
        <v>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12" ht="9" customHeight="1">
      <c r="A2" s="2"/>
      <c r="B2" s="24"/>
      <c r="C2" s="3"/>
      <c r="D2" s="4"/>
      <c r="E2" s="4"/>
      <c r="F2" s="4"/>
      <c r="G2" s="13"/>
      <c r="H2" s="1"/>
      <c r="I2" s="3"/>
      <c r="J2" s="5"/>
      <c r="K2" s="14"/>
      <c r="L2" s="3"/>
    </row>
    <row r="3" spans="1:22" ht="15.75" customHeight="1">
      <c r="A3" s="142" t="s">
        <v>16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ht="9.75" customHeight="1"/>
    <row r="5" spans="1:22" ht="15.75">
      <c r="A5" s="141" t="s">
        <v>17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ht="14.25" customHeight="1" thickBot="1"/>
    <row r="7" spans="1:23" s="9" customFormat="1" ht="48.75" customHeight="1">
      <c r="A7" s="12" t="s">
        <v>0</v>
      </c>
      <c r="B7" s="22" t="s">
        <v>1</v>
      </c>
      <c r="C7" s="11" t="s">
        <v>2</v>
      </c>
      <c r="D7" s="11" t="s">
        <v>3</v>
      </c>
      <c r="E7" s="139"/>
      <c r="F7" s="139"/>
      <c r="G7" s="139"/>
      <c r="H7" s="140"/>
      <c r="I7" s="138"/>
      <c r="J7" s="139"/>
      <c r="K7" s="139"/>
      <c r="L7" s="140"/>
      <c r="M7" s="138"/>
      <c r="N7" s="139"/>
      <c r="O7" s="139"/>
      <c r="P7" s="140"/>
      <c r="Q7" s="138"/>
      <c r="R7" s="139"/>
      <c r="S7" s="139"/>
      <c r="T7" s="140"/>
      <c r="U7" s="46" t="s">
        <v>4</v>
      </c>
      <c r="W7" s="10"/>
    </row>
    <row r="8" spans="1:23" ht="19.5" customHeight="1" thickBot="1">
      <c r="A8" s="50"/>
      <c r="B8" s="51"/>
      <c r="C8" s="49"/>
      <c r="D8" s="49"/>
      <c r="E8" s="52" t="s">
        <v>14</v>
      </c>
      <c r="F8" s="52" t="s">
        <v>15</v>
      </c>
      <c r="G8" s="53"/>
      <c r="H8" s="54" t="s">
        <v>4</v>
      </c>
      <c r="I8" s="55" t="s">
        <v>14</v>
      </c>
      <c r="J8" s="52" t="s">
        <v>15</v>
      </c>
      <c r="K8" s="53"/>
      <c r="L8" s="54" t="s">
        <v>4</v>
      </c>
      <c r="M8" s="55" t="s">
        <v>14</v>
      </c>
      <c r="N8" s="52" t="s">
        <v>15</v>
      </c>
      <c r="O8" s="53"/>
      <c r="P8" s="54" t="s">
        <v>4</v>
      </c>
      <c r="Q8" s="55" t="s">
        <v>14</v>
      </c>
      <c r="R8" s="52" t="s">
        <v>15</v>
      </c>
      <c r="S8" s="53"/>
      <c r="T8" s="54" t="s">
        <v>4</v>
      </c>
      <c r="U8" s="56"/>
      <c r="W8" s="4"/>
    </row>
    <row r="9" spans="1:21" s="8" customFormat="1" ht="18" customHeight="1">
      <c r="A9" s="37" t="s">
        <v>5</v>
      </c>
      <c r="B9" s="129" t="s">
        <v>112</v>
      </c>
      <c r="C9" s="135" t="s">
        <v>10</v>
      </c>
      <c r="D9" s="134" t="s">
        <v>94</v>
      </c>
      <c r="E9" s="26">
        <v>2.4</v>
      </c>
      <c r="F9" s="27">
        <v>9.3</v>
      </c>
      <c r="G9" s="28"/>
      <c r="H9" s="18">
        <f aca="true" t="shared" si="0" ref="H9:H18">E9+F9-G9</f>
        <v>11.700000000000001</v>
      </c>
      <c r="I9" s="26">
        <v>3</v>
      </c>
      <c r="J9" s="27">
        <v>8.4</v>
      </c>
      <c r="K9" s="28"/>
      <c r="L9" s="18">
        <f aca="true" t="shared" si="1" ref="L9:L18">I9+J9-K9</f>
        <v>11.4</v>
      </c>
      <c r="M9" s="26">
        <v>3.3</v>
      </c>
      <c r="N9" s="27">
        <v>9</v>
      </c>
      <c r="O9" s="28"/>
      <c r="P9" s="18">
        <f aca="true" t="shared" si="2" ref="P9:P18">M9+N9-O9</f>
        <v>12.3</v>
      </c>
      <c r="Q9" s="26">
        <v>3.6</v>
      </c>
      <c r="R9" s="27">
        <v>7.95</v>
      </c>
      <c r="S9" s="28"/>
      <c r="T9" s="18">
        <f aca="true" t="shared" si="3" ref="T9:T18">Q9+R9-S9</f>
        <v>11.55</v>
      </c>
      <c r="U9" s="47">
        <f aca="true" t="shared" si="4" ref="U9:U18">H9+L9+P9+T9</f>
        <v>46.95</v>
      </c>
    </row>
    <row r="10" spans="1:21" s="8" customFormat="1" ht="18" customHeight="1">
      <c r="A10" s="38" t="s">
        <v>6</v>
      </c>
      <c r="B10" s="130" t="s">
        <v>92</v>
      </c>
      <c r="C10" s="133" t="s">
        <v>68</v>
      </c>
      <c r="D10" s="122" t="s">
        <v>57</v>
      </c>
      <c r="E10" s="21">
        <v>2.4</v>
      </c>
      <c r="F10" s="23">
        <v>9.15</v>
      </c>
      <c r="G10" s="17"/>
      <c r="H10" s="19">
        <f t="shared" si="0"/>
        <v>11.55</v>
      </c>
      <c r="I10" s="21">
        <v>2.4</v>
      </c>
      <c r="J10" s="23">
        <v>8.75</v>
      </c>
      <c r="K10" s="17"/>
      <c r="L10" s="19">
        <f t="shared" si="1"/>
        <v>11.15</v>
      </c>
      <c r="M10" s="21">
        <v>3.2</v>
      </c>
      <c r="N10" s="23">
        <v>7.85</v>
      </c>
      <c r="O10" s="17"/>
      <c r="P10" s="19">
        <f t="shared" si="2"/>
        <v>11.05</v>
      </c>
      <c r="Q10" s="21">
        <v>3.5</v>
      </c>
      <c r="R10" s="23">
        <v>8.1</v>
      </c>
      <c r="S10" s="17"/>
      <c r="T10" s="19">
        <f t="shared" si="3"/>
        <v>11.6</v>
      </c>
      <c r="U10" s="48">
        <f t="shared" si="4"/>
        <v>45.35</v>
      </c>
    </row>
    <row r="11" spans="1:21" s="8" customFormat="1" ht="18" customHeight="1">
      <c r="A11" s="39" t="s">
        <v>7</v>
      </c>
      <c r="B11" s="130" t="s">
        <v>116</v>
      </c>
      <c r="C11" s="133" t="s">
        <v>117</v>
      </c>
      <c r="D11" s="122" t="s">
        <v>95</v>
      </c>
      <c r="E11" s="21">
        <v>2.4</v>
      </c>
      <c r="F11" s="23">
        <v>8.8</v>
      </c>
      <c r="G11" s="17"/>
      <c r="H11" s="19">
        <f t="shared" si="0"/>
        <v>11.200000000000001</v>
      </c>
      <c r="I11" s="21">
        <v>2.9</v>
      </c>
      <c r="J11" s="23">
        <v>7.6</v>
      </c>
      <c r="K11" s="17"/>
      <c r="L11" s="19">
        <f t="shared" si="1"/>
        <v>10.5</v>
      </c>
      <c r="M11" s="21">
        <v>3.4</v>
      </c>
      <c r="N11" s="23">
        <v>7.9</v>
      </c>
      <c r="O11" s="17"/>
      <c r="P11" s="19">
        <f t="shared" si="2"/>
        <v>11.3</v>
      </c>
      <c r="Q11" s="21">
        <v>3.3</v>
      </c>
      <c r="R11" s="23">
        <v>7.65</v>
      </c>
      <c r="S11" s="17"/>
      <c r="T11" s="19">
        <f t="shared" si="3"/>
        <v>10.95</v>
      </c>
      <c r="U11" s="48">
        <f t="shared" si="4"/>
        <v>43.95</v>
      </c>
    </row>
    <row r="12" spans="1:21" s="8" customFormat="1" ht="18" customHeight="1">
      <c r="A12" s="38" t="s">
        <v>8</v>
      </c>
      <c r="B12" s="130" t="s">
        <v>118</v>
      </c>
      <c r="C12" s="133" t="s">
        <v>9</v>
      </c>
      <c r="D12" s="122" t="s">
        <v>95</v>
      </c>
      <c r="E12" s="21">
        <v>2.4</v>
      </c>
      <c r="F12" s="23">
        <v>8.05</v>
      </c>
      <c r="G12" s="17"/>
      <c r="H12" s="19">
        <f t="shared" si="0"/>
        <v>10.450000000000001</v>
      </c>
      <c r="I12" s="21">
        <v>2.5</v>
      </c>
      <c r="J12" s="23">
        <v>6.95</v>
      </c>
      <c r="K12" s="17"/>
      <c r="L12" s="19">
        <f t="shared" si="1"/>
        <v>9.45</v>
      </c>
      <c r="M12" s="21">
        <v>3.2</v>
      </c>
      <c r="N12" s="23">
        <v>8.35</v>
      </c>
      <c r="O12" s="17"/>
      <c r="P12" s="19">
        <f t="shared" si="2"/>
        <v>11.55</v>
      </c>
      <c r="Q12" s="21">
        <v>3.6</v>
      </c>
      <c r="R12" s="23">
        <v>8</v>
      </c>
      <c r="S12" s="17"/>
      <c r="T12" s="19">
        <f t="shared" si="3"/>
        <v>11.6</v>
      </c>
      <c r="U12" s="48">
        <f t="shared" si="4"/>
        <v>43.05</v>
      </c>
    </row>
    <row r="13" spans="1:21" ht="15.75">
      <c r="A13" s="39" t="s">
        <v>18</v>
      </c>
      <c r="B13" s="130" t="s">
        <v>93</v>
      </c>
      <c r="C13" s="133" t="s">
        <v>129</v>
      </c>
      <c r="D13" s="122" t="s">
        <v>57</v>
      </c>
      <c r="E13" s="21">
        <v>2.4</v>
      </c>
      <c r="F13" s="23">
        <v>8.85</v>
      </c>
      <c r="G13" s="17"/>
      <c r="H13" s="19">
        <f t="shared" si="0"/>
        <v>11.25</v>
      </c>
      <c r="I13" s="21">
        <v>2.6</v>
      </c>
      <c r="J13" s="23">
        <v>5</v>
      </c>
      <c r="K13" s="17"/>
      <c r="L13" s="19">
        <f t="shared" si="1"/>
        <v>7.6</v>
      </c>
      <c r="M13" s="21">
        <v>3</v>
      </c>
      <c r="N13" s="23">
        <v>8.45</v>
      </c>
      <c r="O13" s="17"/>
      <c r="P13" s="19">
        <f t="shared" si="2"/>
        <v>11.45</v>
      </c>
      <c r="Q13" s="21">
        <v>3.6</v>
      </c>
      <c r="R13" s="23">
        <v>8.5</v>
      </c>
      <c r="S13" s="17"/>
      <c r="T13" s="19">
        <f t="shared" si="3"/>
        <v>12.1</v>
      </c>
      <c r="U13" s="48">
        <f t="shared" si="4"/>
        <v>42.4</v>
      </c>
    </row>
    <row r="14" spans="1:21" ht="15.75">
      <c r="A14" s="38" t="s">
        <v>19</v>
      </c>
      <c r="B14" s="130" t="s">
        <v>119</v>
      </c>
      <c r="C14" s="133" t="s">
        <v>48</v>
      </c>
      <c r="D14" s="122" t="s">
        <v>95</v>
      </c>
      <c r="E14" s="21">
        <v>2.4</v>
      </c>
      <c r="F14" s="23">
        <v>8.4</v>
      </c>
      <c r="G14" s="17"/>
      <c r="H14" s="19">
        <f t="shared" si="0"/>
        <v>10.8</v>
      </c>
      <c r="I14" s="21">
        <v>2.2</v>
      </c>
      <c r="J14" s="23">
        <v>7.25</v>
      </c>
      <c r="K14" s="17"/>
      <c r="L14" s="19">
        <f t="shared" si="1"/>
        <v>9.45</v>
      </c>
      <c r="M14" s="21">
        <v>3.2</v>
      </c>
      <c r="N14" s="23">
        <v>7.6</v>
      </c>
      <c r="O14" s="17"/>
      <c r="P14" s="19">
        <f t="shared" si="2"/>
        <v>10.8</v>
      </c>
      <c r="Q14" s="21">
        <v>3.1</v>
      </c>
      <c r="R14" s="23">
        <v>7.7</v>
      </c>
      <c r="S14" s="17"/>
      <c r="T14" s="19">
        <f t="shared" si="3"/>
        <v>10.8</v>
      </c>
      <c r="U14" s="48">
        <f t="shared" si="4"/>
        <v>41.85</v>
      </c>
    </row>
    <row r="15" spans="1:21" ht="15.75">
      <c r="A15" s="39" t="s">
        <v>20</v>
      </c>
      <c r="B15" s="130" t="s">
        <v>93</v>
      </c>
      <c r="C15" s="133" t="s">
        <v>62</v>
      </c>
      <c r="D15" s="122" t="s">
        <v>57</v>
      </c>
      <c r="E15" s="21">
        <v>2.4</v>
      </c>
      <c r="F15" s="23">
        <v>9.4</v>
      </c>
      <c r="G15" s="17"/>
      <c r="H15" s="19">
        <f t="shared" si="0"/>
        <v>11.8</v>
      </c>
      <c r="I15" s="21">
        <v>2.6</v>
      </c>
      <c r="J15" s="23">
        <v>4.05</v>
      </c>
      <c r="K15" s="17"/>
      <c r="L15" s="19">
        <f t="shared" si="1"/>
        <v>6.65</v>
      </c>
      <c r="M15" s="21">
        <v>2.9</v>
      </c>
      <c r="N15" s="23">
        <v>6.65</v>
      </c>
      <c r="O15" s="17"/>
      <c r="P15" s="19">
        <f t="shared" si="2"/>
        <v>9.55</v>
      </c>
      <c r="Q15" s="21">
        <v>3.5</v>
      </c>
      <c r="R15" s="23">
        <v>8.2</v>
      </c>
      <c r="S15" s="17"/>
      <c r="T15" s="19">
        <f t="shared" si="3"/>
        <v>11.7</v>
      </c>
      <c r="U15" s="48">
        <f t="shared" si="4"/>
        <v>39.7</v>
      </c>
    </row>
    <row r="16" spans="1:21" ht="15.75">
      <c r="A16" s="38" t="s">
        <v>21</v>
      </c>
      <c r="B16" s="130" t="s">
        <v>63</v>
      </c>
      <c r="C16" s="133" t="s">
        <v>64</v>
      </c>
      <c r="D16" s="122" t="s">
        <v>65</v>
      </c>
      <c r="E16" s="21">
        <v>2.4</v>
      </c>
      <c r="F16" s="23">
        <v>7.55</v>
      </c>
      <c r="G16" s="17"/>
      <c r="H16" s="19">
        <f t="shared" si="0"/>
        <v>9.95</v>
      </c>
      <c r="I16" s="21">
        <v>2</v>
      </c>
      <c r="J16" s="23">
        <v>3.95</v>
      </c>
      <c r="K16" s="17"/>
      <c r="L16" s="19">
        <f t="shared" si="1"/>
        <v>5.95</v>
      </c>
      <c r="M16" s="21">
        <v>3.3</v>
      </c>
      <c r="N16" s="23">
        <v>7.25</v>
      </c>
      <c r="O16" s="17"/>
      <c r="P16" s="19">
        <f t="shared" si="2"/>
        <v>10.55</v>
      </c>
      <c r="Q16" s="21">
        <v>3.2</v>
      </c>
      <c r="R16" s="23">
        <v>7.9</v>
      </c>
      <c r="S16" s="17"/>
      <c r="T16" s="19">
        <f t="shared" si="3"/>
        <v>11.100000000000001</v>
      </c>
      <c r="U16" s="48">
        <f t="shared" si="4"/>
        <v>37.55</v>
      </c>
    </row>
    <row r="17" spans="1:21" ht="15.75">
      <c r="A17" s="39" t="s">
        <v>22</v>
      </c>
      <c r="B17" s="130" t="s">
        <v>114</v>
      </c>
      <c r="C17" s="133" t="s">
        <v>115</v>
      </c>
      <c r="D17" s="122" t="s">
        <v>94</v>
      </c>
      <c r="E17" s="21">
        <v>2.4</v>
      </c>
      <c r="F17" s="23">
        <v>8.5</v>
      </c>
      <c r="G17" s="17"/>
      <c r="H17" s="19">
        <f t="shared" si="0"/>
        <v>10.9</v>
      </c>
      <c r="I17" s="21">
        <v>2.1</v>
      </c>
      <c r="J17" s="23">
        <v>2.95</v>
      </c>
      <c r="K17" s="17"/>
      <c r="L17" s="19">
        <f t="shared" si="1"/>
        <v>5.050000000000001</v>
      </c>
      <c r="M17" s="21">
        <v>3.3</v>
      </c>
      <c r="N17" s="23">
        <v>6.5</v>
      </c>
      <c r="O17" s="17"/>
      <c r="P17" s="19">
        <f t="shared" si="2"/>
        <v>9.8</v>
      </c>
      <c r="Q17" s="21">
        <v>3.4</v>
      </c>
      <c r="R17" s="23">
        <v>7.55</v>
      </c>
      <c r="S17" s="17"/>
      <c r="T17" s="19">
        <f t="shared" si="3"/>
        <v>10.95</v>
      </c>
      <c r="U17" s="48">
        <f t="shared" si="4"/>
        <v>36.7</v>
      </c>
    </row>
    <row r="18" spans="1:25" ht="16.5" thickBot="1">
      <c r="A18" s="85" t="s">
        <v>23</v>
      </c>
      <c r="B18" s="137" t="s">
        <v>113</v>
      </c>
      <c r="C18" s="136" t="s">
        <v>9</v>
      </c>
      <c r="D18" s="123" t="s">
        <v>94</v>
      </c>
      <c r="E18" s="86">
        <v>2.4</v>
      </c>
      <c r="F18" s="87">
        <v>8.1</v>
      </c>
      <c r="G18" s="88"/>
      <c r="H18" s="89">
        <f t="shared" si="0"/>
        <v>10.5</v>
      </c>
      <c r="I18" s="86">
        <v>2</v>
      </c>
      <c r="J18" s="87">
        <v>3.35</v>
      </c>
      <c r="K18" s="88"/>
      <c r="L18" s="89">
        <f t="shared" si="1"/>
        <v>5.35</v>
      </c>
      <c r="M18" s="86">
        <v>3.3</v>
      </c>
      <c r="N18" s="87">
        <v>6.5</v>
      </c>
      <c r="O18" s="88"/>
      <c r="P18" s="89">
        <f t="shared" si="2"/>
        <v>9.8</v>
      </c>
      <c r="Q18" s="86">
        <v>3.3</v>
      </c>
      <c r="R18" s="87">
        <v>7.05</v>
      </c>
      <c r="S18" s="88"/>
      <c r="T18" s="89">
        <f t="shared" si="3"/>
        <v>10.35</v>
      </c>
      <c r="U18" s="90">
        <f t="shared" si="4"/>
        <v>36</v>
      </c>
      <c r="X18" s="34"/>
      <c r="Y18" s="34"/>
    </row>
    <row r="19" spans="24:25" ht="15.75">
      <c r="X19" s="32"/>
      <c r="Y19" s="32"/>
    </row>
    <row r="20" ht="4.5" customHeight="1">
      <c r="Y20" s="32"/>
    </row>
    <row r="21" spans="1:22" ht="16.5" thickBot="1">
      <c r="A21" s="141" t="s">
        <v>27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</row>
    <row r="22" spans="1:23" s="9" customFormat="1" ht="45" customHeight="1">
      <c r="A22" s="12" t="s">
        <v>0</v>
      </c>
      <c r="B22" s="22" t="s">
        <v>1</v>
      </c>
      <c r="C22" s="11" t="s">
        <v>2</v>
      </c>
      <c r="D22" s="11" t="s">
        <v>3</v>
      </c>
      <c r="E22" s="139"/>
      <c r="F22" s="139"/>
      <c r="G22" s="139"/>
      <c r="H22" s="140"/>
      <c r="I22" s="138"/>
      <c r="J22" s="139"/>
      <c r="K22" s="139"/>
      <c r="L22" s="140"/>
      <c r="M22" s="138"/>
      <c r="N22" s="139"/>
      <c r="O22" s="139"/>
      <c r="P22" s="140"/>
      <c r="Q22" s="138"/>
      <c r="R22" s="139"/>
      <c r="S22" s="139"/>
      <c r="T22" s="140"/>
      <c r="U22" s="46" t="s">
        <v>4</v>
      </c>
      <c r="W22" s="10"/>
    </row>
    <row r="23" spans="1:23" ht="19.5" customHeight="1" thickBot="1">
      <c r="A23" s="50"/>
      <c r="B23" s="51"/>
      <c r="C23" s="49"/>
      <c r="D23" s="49"/>
      <c r="E23" s="52" t="s">
        <v>14</v>
      </c>
      <c r="F23" s="52" t="s">
        <v>15</v>
      </c>
      <c r="G23" s="53"/>
      <c r="H23" s="54" t="s">
        <v>4</v>
      </c>
      <c r="I23" s="55" t="s">
        <v>14</v>
      </c>
      <c r="J23" s="52" t="s">
        <v>15</v>
      </c>
      <c r="K23" s="53"/>
      <c r="L23" s="54" t="s">
        <v>4</v>
      </c>
      <c r="M23" s="55" t="s">
        <v>14</v>
      </c>
      <c r="N23" s="52" t="s">
        <v>15</v>
      </c>
      <c r="O23" s="53"/>
      <c r="P23" s="54" t="s">
        <v>4</v>
      </c>
      <c r="Q23" s="55" t="s">
        <v>14</v>
      </c>
      <c r="R23" s="52" t="s">
        <v>15</v>
      </c>
      <c r="S23" s="53"/>
      <c r="T23" s="54" t="s">
        <v>4</v>
      </c>
      <c r="U23" s="56"/>
      <c r="W23" s="4"/>
    </row>
    <row r="24" spans="1:21" s="8" customFormat="1" ht="18" customHeight="1">
      <c r="A24" s="37" t="s">
        <v>5</v>
      </c>
      <c r="B24" s="129" t="s">
        <v>99</v>
      </c>
      <c r="C24" s="124" t="s">
        <v>100</v>
      </c>
      <c r="D24" s="119" t="s">
        <v>97</v>
      </c>
      <c r="E24" s="26">
        <v>6</v>
      </c>
      <c r="F24" s="27">
        <v>9.1</v>
      </c>
      <c r="G24" s="28"/>
      <c r="H24" s="18">
        <f aca="true" t="shared" si="5" ref="H24:H36">E24+F24-G24</f>
        <v>15.1</v>
      </c>
      <c r="I24" s="26">
        <v>6</v>
      </c>
      <c r="J24" s="27">
        <v>8.6</v>
      </c>
      <c r="K24" s="28"/>
      <c r="L24" s="18">
        <f aca="true" t="shared" si="6" ref="L24:L36">I24+J24-K24</f>
        <v>14.6</v>
      </c>
      <c r="M24" s="26">
        <v>5.1</v>
      </c>
      <c r="N24" s="27">
        <v>8.1</v>
      </c>
      <c r="O24" s="28"/>
      <c r="P24" s="18">
        <f aca="true" t="shared" si="7" ref="P24:P36">M24+N24-O24</f>
        <v>13.2</v>
      </c>
      <c r="Q24" s="26">
        <v>4.5</v>
      </c>
      <c r="R24" s="27">
        <v>8.5</v>
      </c>
      <c r="S24" s="28"/>
      <c r="T24" s="18">
        <f aca="true" t="shared" si="8" ref="T24:T36">Q24+R24-S24</f>
        <v>13</v>
      </c>
      <c r="U24" s="47">
        <f aca="true" t="shared" si="9" ref="U24:U36">H24+L24+P24+T24</f>
        <v>55.9</v>
      </c>
    </row>
    <row r="25" spans="1:21" s="8" customFormat="1" ht="18" customHeight="1">
      <c r="A25" s="38" t="s">
        <v>6</v>
      </c>
      <c r="B25" s="130" t="s">
        <v>69</v>
      </c>
      <c r="C25" s="125" t="s">
        <v>123</v>
      </c>
      <c r="D25" s="122" t="s">
        <v>95</v>
      </c>
      <c r="E25" s="21">
        <v>6</v>
      </c>
      <c r="F25" s="23">
        <v>9</v>
      </c>
      <c r="G25" s="17"/>
      <c r="H25" s="19">
        <f t="shared" si="5"/>
        <v>15</v>
      </c>
      <c r="I25" s="21">
        <v>7.3</v>
      </c>
      <c r="J25" s="23">
        <v>7.8</v>
      </c>
      <c r="K25" s="17"/>
      <c r="L25" s="19">
        <f t="shared" si="6"/>
        <v>15.1</v>
      </c>
      <c r="M25" s="21">
        <v>5.2</v>
      </c>
      <c r="N25" s="23">
        <v>7.7</v>
      </c>
      <c r="O25" s="17"/>
      <c r="P25" s="19">
        <f t="shared" si="7"/>
        <v>12.9</v>
      </c>
      <c r="Q25" s="21">
        <v>4.5</v>
      </c>
      <c r="R25" s="23">
        <v>8.03</v>
      </c>
      <c r="S25" s="17"/>
      <c r="T25" s="19">
        <f t="shared" si="8"/>
        <v>12.53</v>
      </c>
      <c r="U25" s="48">
        <f t="shared" si="9"/>
        <v>55.53</v>
      </c>
    </row>
    <row r="26" spans="1:21" s="8" customFormat="1" ht="18" customHeight="1">
      <c r="A26" s="39" t="s">
        <v>7</v>
      </c>
      <c r="B26" s="131" t="s">
        <v>67</v>
      </c>
      <c r="C26" s="126" t="s">
        <v>68</v>
      </c>
      <c r="D26" s="122" t="s">
        <v>65</v>
      </c>
      <c r="E26" s="21">
        <v>6</v>
      </c>
      <c r="F26" s="23">
        <v>8.5</v>
      </c>
      <c r="G26" s="17"/>
      <c r="H26" s="19">
        <f t="shared" si="5"/>
        <v>14.5</v>
      </c>
      <c r="I26" s="21">
        <v>6.5</v>
      </c>
      <c r="J26" s="23">
        <v>8.7</v>
      </c>
      <c r="K26" s="17"/>
      <c r="L26" s="19">
        <f t="shared" si="6"/>
        <v>15.2</v>
      </c>
      <c r="M26" s="21">
        <v>5.2</v>
      </c>
      <c r="N26" s="23">
        <v>7.5</v>
      </c>
      <c r="O26" s="17"/>
      <c r="P26" s="19">
        <f t="shared" si="7"/>
        <v>12.7</v>
      </c>
      <c r="Q26" s="21">
        <v>4.5</v>
      </c>
      <c r="R26" s="23">
        <v>8.5</v>
      </c>
      <c r="S26" s="17"/>
      <c r="T26" s="19">
        <f t="shared" si="8"/>
        <v>13</v>
      </c>
      <c r="U26" s="48">
        <f t="shared" si="9"/>
        <v>55.4</v>
      </c>
    </row>
    <row r="27" spans="1:21" s="8" customFormat="1" ht="18" customHeight="1">
      <c r="A27" s="38" t="s">
        <v>8</v>
      </c>
      <c r="B27" s="130" t="s">
        <v>105</v>
      </c>
      <c r="C27" s="125" t="s">
        <v>106</v>
      </c>
      <c r="D27" s="120" t="s">
        <v>96</v>
      </c>
      <c r="E27" s="21">
        <v>6</v>
      </c>
      <c r="F27" s="23">
        <v>8.8</v>
      </c>
      <c r="G27" s="17"/>
      <c r="H27" s="19">
        <f t="shared" si="5"/>
        <v>14.8</v>
      </c>
      <c r="I27" s="21">
        <v>6</v>
      </c>
      <c r="J27" s="23">
        <v>8.1</v>
      </c>
      <c r="K27" s="17"/>
      <c r="L27" s="19">
        <f t="shared" si="6"/>
        <v>14.1</v>
      </c>
      <c r="M27" s="21">
        <v>5.1</v>
      </c>
      <c r="N27" s="23">
        <v>8.1</v>
      </c>
      <c r="O27" s="17"/>
      <c r="P27" s="19">
        <f t="shared" si="7"/>
        <v>13.2</v>
      </c>
      <c r="Q27" s="21">
        <v>4.7</v>
      </c>
      <c r="R27" s="23">
        <v>8.17</v>
      </c>
      <c r="S27" s="17"/>
      <c r="T27" s="19">
        <f t="shared" si="8"/>
        <v>12.870000000000001</v>
      </c>
      <c r="U27" s="48">
        <f t="shared" si="9"/>
        <v>54.97</v>
      </c>
    </row>
    <row r="28" spans="1:21" ht="15.75">
      <c r="A28" s="39" t="s">
        <v>18</v>
      </c>
      <c r="B28" s="130" t="s">
        <v>101</v>
      </c>
      <c r="C28" s="125" t="s">
        <v>59</v>
      </c>
      <c r="D28" s="120" t="s">
        <v>97</v>
      </c>
      <c r="E28" s="21">
        <v>6</v>
      </c>
      <c r="F28" s="23">
        <v>8.5</v>
      </c>
      <c r="G28" s="17"/>
      <c r="H28" s="19">
        <f t="shared" si="5"/>
        <v>14.5</v>
      </c>
      <c r="I28" s="21">
        <v>6</v>
      </c>
      <c r="J28" s="23">
        <v>9</v>
      </c>
      <c r="K28" s="17"/>
      <c r="L28" s="19">
        <f t="shared" si="6"/>
        <v>15</v>
      </c>
      <c r="M28" s="21">
        <v>5</v>
      </c>
      <c r="N28" s="23">
        <v>8.2</v>
      </c>
      <c r="O28" s="17"/>
      <c r="P28" s="19">
        <f t="shared" si="7"/>
        <v>13.2</v>
      </c>
      <c r="Q28" s="21">
        <v>4.2</v>
      </c>
      <c r="R28" s="23">
        <v>8</v>
      </c>
      <c r="S28" s="17"/>
      <c r="T28" s="19">
        <f t="shared" si="8"/>
        <v>12.2</v>
      </c>
      <c r="U28" s="48">
        <f t="shared" si="9"/>
        <v>54.900000000000006</v>
      </c>
    </row>
    <row r="29" spans="1:21" ht="15.75">
      <c r="A29" s="38" t="s">
        <v>18</v>
      </c>
      <c r="B29" s="107" t="s">
        <v>107</v>
      </c>
      <c r="C29" s="127" t="s">
        <v>108</v>
      </c>
      <c r="D29" s="120" t="s">
        <v>98</v>
      </c>
      <c r="E29" s="21">
        <v>6</v>
      </c>
      <c r="F29" s="23">
        <v>8.5</v>
      </c>
      <c r="G29" s="17"/>
      <c r="H29" s="19">
        <f t="shared" si="5"/>
        <v>14.5</v>
      </c>
      <c r="I29" s="21">
        <v>6</v>
      </c>
      <c r="J29" s="23">
        <v>9.1</v>
      </c>
      <c r="K29" s="17"/>
      <c r="L29" s="19">
        <f t="shared" si="6"/>
        <v>15.1</v>
      </c>
      <c r="M29" s="21">
        <v>5</v>
      </c>
      <c r="N29" s="23">
        <v>7.8</v>
      </c>
      <c r="O29" s="17"/>
      <c r="P29" s="19">
        <f t="shared" si="7"/>
        <v>12.8</v>
      </c>
      <c r="Q29" s="21">
        <v>4.3</v>
      </c>
      <c r="R29" s="23">
        <v>8.2</v>
      </c>
      <c r="S29" s="17"/>
      <c r="T29" s="19">
        <f t="shared" si="8"/>
        <v>12.5</v>
      </c>
      <c r="U29" s="48">
        <f t="shared" si="9"/>
        <v>54.900000000000006</v>
      </c>
    </row>
    <row r="30" spans="1:21" ht="15.75">
      <c r="A30" s="39" t="s">
        <v>20</v>
      </c>
      <c r="B30" s="131" t="s">
        <v>121</v>
      </c>
      <c r="C30" s="126" t="s">
        <v>122</v>
      </c>
      <c r="D30" s="122" t="s">
        <v>95</v>
      </c>
      <c r="E30" s="21">
        <v>6</v>
      </c>
      <c r="F30" s="23">
        <v>8</v>
      </c>
      <c r="G30" s="17"/>
      <c r="H30" s="19">
        <f t="shared" si="5"/>
        <v>14</v>
      </c>
      <c r="I30" s="21">
        <v>7.3</v>
      </c>
      <c r="J30" s="23">
        <v>6.85</v>
      </c>
      <c r="K30" s="17"/>
      <c r="L30" s="19">
        <f t="shared" si="6"/>
        <v>14.149999999999999</v>
      </c>
      <c r="M30" s="21">
        <v>5.2</v>
      </c>
      <c r="N30" s="23">
        <v>7.5</v>
      </c>
      <c r="O30" s="17"/>
      <c r="P30" s="19">
        <f t="shared" si="7"/>
        <v>12.7</v>
      </c>
      <c r="Q30" s="21">
        <v>5.5</v>
      </c>
      <c r="R30" s="23">
        <v>8.43</v>
      </c>
      <c r="S30" s="17"/>
      <c r="T30" s="19">
        <f t="shared" si="8"/>
        <v>13.93</v>
      </c>
      <c r="U30" s="48">
        <f t="shared" si="9"/>
        <v>54.779999999999994</v>
      </c>
    </row>
    <row r="31" spans="1:21" ht="15.75">
      <c r="A31" s="38" t="s">
        <v>21</v>
      </c>
      <c r="B31" s="130" t="s">
        <v>104</v>
      </c>
      <c r="C31" s="125" t="s">
        <v>87</v>
      </c>
      <c r="D31" s="120" t="s">
        <v>96</v>
      </c>
      <c r="E31" s="21">
        <v>6</v>
      </c>
      <c r="F31" s="23">
        <v>8.8</v>
      </c>
      <c r="G31" s="17"/>
      <c r="H31" s="19">
        <f t="shared" si="5"/>
        <v>14.8</v>
      </c>
      <c r="I31" s="21">
        <v>6</v>
      </c>
      <c r="J31" s="23">
        <v>8.7</v>
      </c>
      <c r="K31" s="17"/>
      <c r="L31" s="19">
        <f t="shared" si="6"/>
        <v>14.7</v>
      </c>
      <c r="M31" s="21">
        <v>5.1</v>
      </c>
      <c r="N31" s="23">
        <v>7.8</v>
      </c>
      <c r="O31" s="17"/>
      <c r="P31" s="19">
        <f t="shared" si="7"/>
        <v>12.899999999999999</v>
      </c>
      <c r="Q31" s="21">
        <v>4.2</v>
      </c>
      <c r="R31" s="23">
        <v>8.1</v>
      </c>
      <c r="S31" s="17"/>
      <c r="T31" s="19">
        <f t="shared" si="8"/>
        <v>12.3</v>
      </c>
      <c r="U31" s="48">
        <f t="shared" si="9"/>
        <v>54.7</v>
      </c>
    </row>
    <row r="32" spans="1:21" ht="15.75">
      <c r="A32" s="39" t="s">
        <v>21</v>
      </c>
      <c r="B32" s="131" t="s">
        <v>120</v>
      </c>
      <c r="C32" s="126" t="s">
        <v>103</v>
      </c>
      <c r="D32" s="122" t="s">
        <v>95</v>
      </c>
      <c r="E32" s="21">
        <v>6</v>
      </c>
      <c r="F32" s="23">
        <v>9.1</v>
      </c>
      <c r="G32" s="17"/>
      <c r="H32" s="19">
        <f t="shared" si="5"/>
        <v>15.1</v>
      </c>
      <c r="I32" s="21">
        <v>7.3</v>
      </c>
      <c r="J32" s="23">
        <v>8.1</v>
      </c>
      <c r="K32" s="17"/>
      <c r="L32" s="19">
        <f t="shared" si="6"/>
        <v>15.399999999999999</v>
      </c>
      <c r="M32" s="21">
        <v>5</v>
      </c>
      <c r="N32" s="23">
        <v>8</v>
      </c>
      <c r="O32" s="17"/>
      <c r="P32" s="19">
        <f t="shared" si="7"/>
        <v>13</v>
      </c>
      <c r="Q32" s="21">
        <v>3.3</v>
      </c>
      <c r="R32" s="23">
        <v>7.9</v>
      </c>
      <c r="S32" s="17"/>
      <c r="T32" s="19">
        <f t="shared" si="8"/>
        <v>11.2</v>
      </c>
      <c r="U32" s="48">
        <f t="shared" si="9"/>
        <v>54.7</v>
      </c>
    </row>
    <row r="33" spans="1:21" ht="15.75">
      <c r="A33" s="38" t="s">
        <v>23</v>
      </c>
      <c r="B33" s="130" t="s">
        <v>69</v>
      </c>
      <c r="C33" s="125" t="s">
        <v>70</v>
      </c>
      <c r="D33" s="120" t="s">
        <v>57</v>
      </c>
      <c r="E33" s="21">
        <v>6</v>
      </c>
      <c r="F33" s="23">
        <v>8.5</v>
      </c>
      <c r="G33" s="17"/>
      <c r="H33" s="19">
        <f t="shared" si="5"/>
        <v>14.5</v>
      </c>
      <c r="I33" s="21">
        <v>6.5</v>
      </c>
      <c r="J33" s="23">
        <v>8.1</v>
      </c>
      <c r="K33" s="17"/>
      <c r="L33" s="19">
        <f t="shared" si="6"/>
        <v>14.6</v>
      </c>
      <c r="M33" s="21">
        <v>5.2</v>
      </c>
      <c r="N33" s="23">
        <v>8.1</v>
      </c>
      <c r="O33" s="17"/>
      <c r="P33" s="19">
        <f t="shared" si="7"/>
        <v>13.3</v>
      </c>
      <c r="Q33" s="21">
        <v>4.4</v>
      </c>
      <c r="R33" s="23">
        <v>7.8</v>
      </c>
      <c r="S33" s="17"/>
      <c r="T33" s="19">
        <f t="shared" si="8"/>
        <v>12.2</v>
      </c>
      <c r="U33" s="48">
        <f t="shared" si="9"/>
        <v>54.60000000000001</v>
      </c>
    </row>
    <row r="34" spans="1:21" ht="15.75">
      <c r="A34" s="39" t="s">
        <v>24</v>
      </c>
      <c r="B34" s="107" t="s">
        <v>109</v>
      </c>
      <c r="C34" s="127" t="s">
        <v>110</v>
      </c>
      <c r="D34" s="120" t="s">
        <v>98</v>
      </c>
      <c r="E34" s="21">
        <v>6</v>
      </c>
      <c r="F34" s="23">
        <v>8.7</v>
      </c>
      <c r="G34" s="17"/>
      <c r="H34" s="19">
        <f t="shared" si="5"/>
        <v>14.7</v>
      </c>
      <c r="I34" s="21">
        <v>6</v>
      </c>
      <c r="J34" s="23">
        <v>8.05</v>
      </c>
      <c r="K34" s="17"/>
      <c r="L34" s="19">
        <f t="shared" si="6"/>
        <v>14.05</v>
      </c>
      <c r="M34" s="21">
        <v>4.9</v>
      </c>
      <c r="N34" s="23">
        <v>7.2</v>
      </c>
      <c r="O34" s="17"/>
      <c r="P34" s="19">
        <f t="shared" si="7"/>
        <v>12.100000000000001</v>
      </c>
      <c r="Q34" s="21">
        <v>4.5</v>
      </c>
      <c r="R34" s="23">
        <v>8.6</v>
      </c>
      <c r="S34" s="17"/>
      <c r="T34" s="19">
        <f t="shared" si="8"/>
        <v>13.1</v>
      </c>
      <c r="U34" s="48">
        <f t="shared" si="9"/>
        <v>53.95</v>
      </c>
    </row>
    <row r="35" spans="1:21" ht="15.75">
      <c r="A35" s="38" t="s">
        <v>25</v>
      </c>
      <c r="B35" s="130" t="s">
        <v>102</v>
      </c>
      <c r="C35" s="125" t="s">
        <v>103</v>
      </c>
      <c r="D35" s="120" t="s">
        <v>96</v>
      </c>
      <c r="E35" s="21">
        <v>6</v>
      </c>
      <c r="F35" s="23">
        <v>9.6</v>
      </c>
      <c r="G35" s="17"/>
      <c r="H35" s="19">
        <f t="shared" si="5"/>
        <v>15.6</v>
      </c>
      <c r="I35" s="21">
        <v>6.5</v>
      </c>
      <c r="J35" s="23">
        <v>7.9</v>
      </c>
      <c r="K35" s="17"/>
      <c r="L35" s="19">
        <f t="shared" si="6"/>
        <v>14.4</v>
      </c>
      <c r="M35" s="21">
        <v>5</v>
      </c>
      <c r="N35" s="23">
        <v>7.1</v>
      </c>
      <c r="O35" s="17"/>
      <c r="P35" s="19">
        <f t="shared" si="7"/>
        <v>12.1</v>
      </c>
      <c r="Q35" s="21">
        <v>3.2</v>
      </c>
      <c r="R35" s="23">
        <v>8.2</v>
      </c>
      <c r="S35" s="17"/>
      <c r="T35" s="19">
        <f t="shared" si="8"/>
        <v>11.399999999999999</v>
      </c>
      <c r="U35" s="48">
        <f t="shared" si="9"/>
        <v>53.5</v>
      </c>
    </row>
    <row r="36" spans="1:21" ht="16.5" thickBot="1">
      <c r="A36" s="82" t="s">
        <v>26</v>
      </c>
      <c r="B36" s="132" t="s">
        <v>54</v>
      </c>
      <c r="C36" s="128" t="s">
        <v>61</v>
      </c>
      <c r="D36" s="123" t="s">
        <v>65</v>
      </c>
      <c r="E36" s="86">
        <v>6</v>
      </c>
      <c r="F36" s="87">
        <v>7.5</v>
      </c>
      <c r="G36" s="88"/>
      <c r="H36" s="89">
        <f t="shared" si="5"/>
        <v>13.5</v>
      </c>
      <c r="I36" s="86">
        <v>6.5</v>
      </c>
      <c r="J36" s="87">
        <v>7.55</v>
      </c>
      <c r="K36" s="88"/>
      <c r="L36" s="89">
        <f t="shared" si="6"/>
        <v>14.05</v>
      </c>
      <c r="M36" s="86">
        <v>5.3</v>
      </c>
      <c r="N36" s="87">
        <v>6.3</v>
      </c>
      <c r="O36" s="88"/>
      <c r="P36" s="89">
        <f t="shared" si="7"/>
        <v>11.6</v>
      </c>
      <c r="Q36" s="86">
        <v>4.5</v>
      </c>
      <c r="R36" s="87">
        <v>7.83</v>
      </c>
      <c r="S36" s="88"/>
      <c r="T36" s="89">
        <f t="shared" si="8"/>
        <v>12.33</v>
      </c>
      <c r="U36" s="90">
        <f t="shared" si="9"/>
        <v>51.48</v>
      </c>
    </row>
    <row r="37" spans="1:21" ht="6.75" customHeight="1">
      <c r="A37" s="64"/>
      <c r="B37" s="65"/>
      <c r="C37" s="66"/>
      <c r="D37" s="67"/>
      <c r="E37" s="68"/>
      <c r="F37" s="69"/>
      <c r="G37" s="70"/>
      <c r="H37" s="71"/>
      <c r="I37" s="68"/>
      <c r="J37" s="69"/>
      <c r="K37" s="70"/>
      <c r="L37" s="71"/>
      <c r="M37" s="68"/>
      <c r="N37" s="69"/>
      <c r="O37" s="70"/>
      <c r="P37" s="71"/>
      <c r="Q37" s="68"/>
      <c r="R37" s="69"/>
      <c r="S37" s="70"/>
      <c r="T37" s="71"/>
      <c r="U37" s="72"/>
    </row>
    <row r="38" spans="1:21" ht="15.75" customHeight="1">
      <c r="A38" s="143" t="s">
        <v>28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</row>
    <row r="39" ht="6" customHeight="1" thickBot="1"/>
    <row r="40" spans="1:23" s="9" customFormat="1" ht="48.75" customHeight="1">
      <c r="A40" s="12" t="s">
        <v>0</v>
      </c>
      <c r="B40" s="22" t="s">
        <v>1</v>
      </c>
      <c r="C40" s="11" t="s">
        <v>2</v>
      </c>
      <c r="D40" s="11" t="s">
        <v>3</v>
      </c>
      <c r="E40" s="139"/>
      <c r="F40" s="139"/>
      <c r="G40" s="139"/>
      <c r="H40" s="140"/>
      <c r="I40" s="138"/>
      <c r="J40" s="139"/>
      <c r="K40" s="139"/>
      <c r="L40" s="140"/>
      <c r="M40" s="138"/>
      <c r="N40" s="139"/>
      <c r="O40" s="139"/>
      <c r="P40" s="140"/>
      <c r="Q40" s="138"/>
      <c r="R40" s="139"/>
      <c r="S40" s="139"/>
      <c r="T40" s="140"/>
      <c r="U40" s="46" t="s">
        <v>4</v>
      </c>
      <c r="W40" s="10"/>
    </row>
    <row r="41" spans="1:23" ht="19.5" customHeight="1" thickBot="1">
      <c r="A41" s="50"/>
      <c r="B41" s="51"/>
      <c r="C41" s="49"/>
      <c r="D41" s="49"/>
      <c r="E41" s="52" t="s">
        <v>14</v>
      </c>
      <c r="F41" s="52" t="s">
        <v>15</v>
      </c>
      <c r="G41" s="53"/>
      <c r="H41" s="54" t="s">
        <v>4</v>
      </c>
      <c r="I41" s="55" t="s">
        <v>14</v>
      </c>
      <c r="J41" s="52" t="s">
        <v>15</v>
      </c>
      <c r="K41" s="53"/>
      <c r="L41" s="54" t="s">
        <v>4</v>
      </c>
      <c r="M41" s="55" t="s">
        <v>14</v>
      </c>
      <c r="N41" s="52" t="s">
        <v>15</v>
      </c>
      <c r="O41" s="53"/>
      <c r="P41" s="54" t="s">
        <v>4</v>
      </c>
      <c r="Q41" s="55" t="s">
        <v>14</v>
      </c>
      <c r="R41" s="52" t="s">
        <v>15</v>
      </c>
      <c r="S41" s="53"/>
      <c r="T41" s="54" t="s">
        <v>4</v>
      </c>
      <c r="U41" s="56"/>
      <c r="W41" s="4"/>
    </row>
    <row r="42" spans="1:21" s="8" customFormat="1" ht="18" customHeight="1">
      <c r="A42" s="37" t="s">
        <v>5</v>
      </c>
      <c r="B42" s="100" t="s">
        <v>124</v>
      </c>
      <c r="C42" s="100" t="s">
        <v>56</v>
      </c>
      <c r="D42" s="60" t="s">
        <v>95</v>
      </c>
      <c r="E42" s="62">
        <v>6</v>
      </c>
      <c r="F42" s="27">
        <v>8.4</v>
      </c>
      <c r="G42" s="28"/>
      <c r="H42" s="18">
        <f>E42+F42-G42</f>
        <v>14.4</v>
      </c>
      <c r="I42" s="26">
        <v>6</v>
      </c>
      <c r="J42" s="27">
        <v>8.7</v>
      </c>
      <c r="K42" s="28"/>
      <c r="L42" s="18">
        <f>I42+J42-K42</f>
        <v>14.7</v>
      </c>
      <c r="M42" s="26">
        <v>6.5</v>
      </c>
      <c r="N42" s="27">
        <v>8.2</v>
      </c>
      <c r="O42" s="28"/>
      <c r="P42" s="18">
        <f>M42+N42-O42</f>
        <v>14.7</v>
      </c>
      <c r="Q42" s="26">
        <v>6</v>
      </c>
      <c r="R42" s="27">
        <v>8.6</v>
      </c>
      <c r="S42" s="28"/>
      <c r="T42" s="18">
        <f>Q42+R42-S42</f>
        <v>14.6</v>
      </c>
      <c r="U42" s="47">
        <f>H42+L42+P42+T42</f>
        <v>58.4</v>
      </c>
    </row>
    <row r="43" spans="1:21" s="8" customFormat="1" ht="18" customHeight="1">
      <c r="A43" s="38" t="s">
        <v>6</v>
      </c>
      <c r="B43" s="73" t="s">
        <v>125</v>
      </c>
      <c r="C43" s="73" t="s">
        <v>126</v>
      </c>
      <c r="D43" s="61" t="s">
        <v>95</v>
      </c>
      <c r="E43" s="63">
        <v>6</v>
      </c>
      <c r="F43" s="23">
        <v>8.7</v>
      </c>
      <c r="G43" s="17"/>
      <c r="H43" s="19">
        <f>E43+F43-G43</f>
        <v>14.7</v>
      </c>
      <c r="I43" s="21">
        <v>6</v>
      </c>
      <c r="J43" s="23">
        <v>8.8</v>
      </c>
      <c r="K43" s="17"/>
      <c r="L43" s="19">
        <f>I43+J43-K43</f>
        <v>14.8</v>
      </c>
      <c r="M43" s="21">
        <v>6.5</v>
      </c>
      <c r="N43" s="23">
        <v>7.5</v>
      </c>
      <c r="O43" s="17"/>
      <c r="P43" s="19">
        <f>M43+N43-O43</f>
        <v>14</v>
      </c>
      <c r="Q43" s="21">
        <v>6</v>
      </c>
      <c r="R43" s="23">
        <v>8.4</v>
      </c>
      <c r="S43" s="17"/>
      <c r="T43" s="19">
        <f>Q43+R43-S43</f>
        <v>14.4</v>
      </c>
      <c r="U43" s="48">
        <f>H43+L43+P43+T43</f>
        <v>57.9</v>
      </c>
    </row>
    <row r="44" spans="1:21" s="8" customFormat="1" ht="18" customHeight="1">
      <c r="A44" s="39" t="s">
        <v>7</v>
      </c>
      <c r="B44" s="20" t="s">
        <v>71</v>
      </c>
      <c r="C44" s="59" t="s">
        <v>72</v>
      </c>
      <c r="D44" s="61" t="s">
        <v>57</v>
      </c>
      <c r="E44" s="63">
        <v>6</v>
      </c>
      <c r="F44" s="23">
        <v>7.7</v>
      </c>
      <c r="G44" s="17"/>
      <c r="H44" s="19">
        <f>E44+F44-G44</f>
        <v>13.7</v>
      </c>
      <c r="I44" s="21">
        <v>6</v>
      </c>
      <c r="J44" s="23">
        <v>9.1</v>
      </c>
      <c r="K44" s="17"/>
      <c r="L44" s="19">
        <f>I44+J44-K44</f>
        <v>15.1</v>
      </c>
      <c r="M44" s="21">
        <v>6</v>
      </c>
      <c r="N44" s="23">
        <v>8</v>
      </c>
      <c r="O44" s="17"/>
      <c r="P44" s="19">
        <f>M44+N44-O44</f>
        <v>14</v>
      </c>
      <c r="Q44" s="21">
        <v>6.2</v>
      </c>
      <c r="R44" s="23">
        <v>8.8</v>
      </c>
      <c r="S44" s="17"/>
      <c r="T44" s="19">
        <f>Q44+R44-S44</f>
        <v>15</v>
      </c>
      <c r="U44" s="48">
        <f>H44+L44+P44+T44</f>
        <v>57.8</v>
      </c>
    </row>
    <row r="45" ht="5.25" customHeight="1"/>
    <row r="46" spans="1:21" ht="15.75" customHeight="1">
      <c r="A46" s="143" t="s">
        <v>29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</row>
    <row r="47" ht="6.75" customHeight="1" thickBot="1"/>
    <row r="48" spans="1:23" ht="19.5" customHeight="1" thickBot="1">
      <c r="A48" s="12"/>
      <c r="B48" s="22"/>
      <c r="C48" s="11"/>
      <c r="D48" s="11"/>
      <c r="E48" s="74" t="s">
        <v>14</v>
      </c>
      <c r="F48" s="74" t="s">
        <v>15</v>
      </c>
      <c r="G48" s="96"/>
      <c r="H48" s="97" t="s">
        <v>4</v>
      </c>
      <c r="I48" s="75" t="s">
        <v>14</v>
      </c>
      <c r="J48" s="74" t="s">
        <v>15</v>
      </c>
      <c r="K48" s="96"/>
      <c r="L48" s="97" t="s">
        <v>4</v>
      </c>
      <c r="M48" s="75" t="s">
        <v>14</v>
      </c>
      <c r="N48" s="74" t="s">
        <v>15</v>
      </c>
      <c r="O48" s="96"/>
      <c r="P48" s="97" t="s">
        <v>4</v>
      </c>
      <c r="Q48" s="75" t="s">
        <v>14</v>
      </c>
      <c r="R48" s="74" t="s">
        <v>15</v>
      </c>
      <c r="S48" s="96"/>
      <c r="T48" s="97" t="s">
        <v>4</v>
      </c>
      <c r="U48" s="46"/>
      <c r="W48" s="4"/>
    </row>
    <row r="49" spans="1:21" s="8" customFormat="1" ht="18" customHeight="1">
      <c r="A49" s="37" t="s">
        <v>5</v>
      </c>
      <c r="B49" s="57" t="s">
        <v>91</v>
      </c>
      <c r="C49" s="58" t="s">
        <v>12</v>
      </c>
      <c r="D49" s="60" t="s">
        <v>57</v>
      </c>
      <c r="E49" s="62">
        <v>6</v>
      </c>
      <c r="F49" s="27">
        <v>8.1</v>
      </c>
      <c r="G49" s="28"/>
      <c r="H49" s="18">
        <f>E49+F49-G49</f>
        <v>14.1</v>
      </c>
      <c r="I49" s="26">
        <v>6</v>
      </c>
      <c r="J49" s="27">
        <v>8.4</v>
      </c>
      <c r="K49" s="28"/>
      <c r="L49" s="18">
        <f>I49+J49-K49</f>
        <v>14.4</v>
      </c>
      <c r="M49" s="26">
        <v>6</v>
      </c>
      <c r="N49" s="27">
        <v>8.8</v>
      </c>
      <c r="O49" s="28"/>
      <c r="P49" s="18">
        <f>M49+N49-O49</f>
        <v>14.8</v>
      </c>
      <c r="Q49" s="26">
        <v>6.5</v>
      </c>
      <c r="R49" s="27">
        <v>8.3</v>
      </c>
      <c r="S49" s="28"/>
      <c r="T49" s="18">
        <f>Q49+R49-S49</f>
        <v>14.8</v>
      </c>
      <c r="U49" s="47">
        <f>H49+L49+P49+T49</f>
        <v>58.099999999999994</v>
      </c>
    </row>
    <row r="50" spans="1:21" s="8" customFormat="1" ht="18" customHeight="1" thickBot="1">
      <c r="A50" s="85" t="s">
        <v>6</v>
      </c>
      <c r="B50" s="83" t="s">
        <v>90</v>
      </c>
      <c r="C50" s="84" t="s">
        <v>9</v>
      </c>
      <c r="D50" s="98" t="s">
        <v>57</v>
      </c>
      <c r="E50" s="99">
        <v>6</v>
      </c>
      <c r="F50" s="87">
        <v>9.1</v>
      </c>
      <c r="G50" s="88"/>
      <c r="H50" s="89">
        <f>E50+F50-G50</f>
        <v>15.1</v>
      </c>
      <c r="I50" s="86">
        <v>5</v>
      </c>
      <c r="J50" s="87">
        <v>7</v>
      </c>
      <c r="K50" s="88"/>
      <c r="L50" s="89">
        <f>I50+J50-K50</f>
        <v>12</v>
      </c>
      <c r="M50" s="86">
        <v>6.5</v>
      </c>
      <c r="N50" s="87">
        <v>8.2</v>
      </c>
      <c r="O50" s="88"/>
      <c r="P50" s="89">
        <f>M50+N50-O50</f>
        <v>14.7</v>
      </c>
      <c r="Q50" s="86">
        <v>6.5</v>
      </c>
      <c r="R50" s="87">
        <v>8.5</v>
      </c>
      <c r="S50" s="88"/>
      <c r="T50" s="89">
        <f>Q50+R50-S50</f>
        <v>15</v>
      </c>
      <c r="U50" s="90">
        <f>H50+L50+P50+T50</f>
        <v>56.8</v>
      </c>
    </row>
  </sheetData>
  <sheetProtection/>
  <mergeCells count="18">
    <mergeCell ref="A38:U38"/>
    <mergeCell ref="Q7:T7"/>
    <mergeCell ref="A46:U46"/>
    <mergeCell ref="A21:V21"/>
    <mergeCell ref="E22:H22"/>
    <mergeCell ref="I22:L22"/>
    <mergeCell ref="E40:H40"/>
    <mergeCell ref="I40:L40"/>
    <mergeCell ref="M40:P40"/>
    <mergeCell ref="Q40:T40"/>
    <mergeCell ref="A5:V5"/>
    <mergeCell ref="A1:V1"/>
    <mergeCell ref="A3:V3"/>
    <mergeCell ref="E7:H7"/>
    <mergeCell ref="I7:L7"/>
    <mergeCell ref="M7:P7"/>
    <mergeCell ref="M22:P22"/>
    <mergeCell ref="Q22:T22"/>
  </mergeCells>
  <printOptions/>
  <pageMargins left="0.25" right="0.49" top="0.2" bottom="0.13" header="0.17" footer="0.13"/>
  <pageSetup horizontalDpi="600" verticalDpi="600" orientation="landscape" paperSize="9" r:id="rId2"/>
  <rowBreaks count="1" manualBreakCount="1">
    <brk id="1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L23" sqref="L23"/>
    </sheetView>
  </sheetViews>
  <sheetFormatPr defaultColWidth="9.00390625" defaultRowHeight="12.75"/>
  <cols>
    <col min="1" max="1" width="3.75390625" style="7" customWidth="1"/>
    <col min="2" max="2" width="13.625" style="25" customWidth="1"/>
    <col min="3" max="3" width="13.25390625" style="7" customWidth="1"/>
    <col min="4" max="4" width="4.125" style="4" customWidth="1"/>
    <col min="5" max="7" width="12.625" style="7" customWidth="1"/>
    <col min="8" max="8" width="12.625" style="15" customWidth="1"/>
    <col min="9" max="9" width="15.625" style="6" customWidth="1"/>
    <col min="10" max="10" width="10.75390625" style="7" customWidth="1"/>
    <col min="11" max="16384" width="9.125" style="7" customWidth="1"/>
  </cols>
  <sheetData>
    <row r="1" spans="1:9" ht="18">
      <c r="A1" s="142" t="s">
        <v>11</v>
      </c>
      <c r="B1" s="142"/>
      <c r="C1" s="142"/>
      <c r="D1" s="142"/>
      <c r="E1" s="142"/>
      <c r="F1" s="142"/>
      <c r="G1" s="142"/>
      <c r="H1" s="142"/>
      <c r="I1" s="142"/>
    </row>
    <row r="2" spans="1:9" ht="15.75">
      <c r="A2" s="2"/>
      <c r="B2" s="24"/>
      <c r="C2" s="3"/>
      <c r="E2" s="4"/>
      <c r="F2" s="4"/>
      <c r="G2" s="4"/>
      <c r="H2" s="13"/>
      <c r="I2" s="5"/>
    </row>
    <row r="3" spans="1:9" ht="15.75" customHeight="1">
      <c r="A3" s="142" t="s">
        <v>16</v>
      </c>
      <c r="B3" s="142"/>
      <c r="C3" s="142"/>
      <c r="D3" s="142"/>
      <c r="E3" s="142"/>
      <c r="F3" s="142"/>
      <c r="G3" s="142"/>
      <c r="H3" s="142"/>
      <c r="I3" s="142"/>
    </row>
    <row r="4" spans="1:9" ht="15.75">
      <c r="A4" s="2"/>
      <c r="B4" s="24"/>
      <c r="C4" s="3"/>
      <c r="E4" s="4"/>
      <c r="F4" s="4"/>
      <c r="G4" s="4"/>
      <c r="H4" s="13"/>
      <c r="I4" s="5"/>
    </row>
    <row r="6" spans="1:9" ht="15.75">
      <c r="A6" s="141" t="s">
        <v>17</v>
      </c>
      <c r="B6" s="141"/>
      <c r="C6" s="141"/>
      <c r="D6" s="141"/>
      <c r="E6" s="141"/>
      <c r="F6" s="141"/>
      <c r="G6" s="141"/>
      <c r="H6" s="141"/>
      <c r="I6" s="141"/>
    </row>
    <row r="7" spans="1:9" ht="15">
      <c r="A7" s="29"/>
      <c r="B7"/>
      <c r="C7" s="30"/>
      <c r="D7" s="30"/>
      <c r="E7"/>
      <c r="F7"/>
      <c r="G7"/>
      <c r="H7"/>
      <c r="I7" s="7"/>
    </row>
    <row r="8" spans="1:9" ht="30.75" customHeight="1">
      <c r="A8" s="29"/>
      <c r="B8" s="32"/>
      <c r="C8" s="32"/>
      <c r="D8" s="30"/>
      <c r="E8" s="30"/>
      <c r="F8" s="30"/>
      <c r="G8" s="30"/>
      <c r="H8" s="30"/>
      <c r="I8" s="31" t="s">
        <v>4</v>
      </c>
    </row>
    <row r="9" spans="1:10" ht="16.5" customHeight="1">
      <c r="A9" s="29"/>
      <c r="B9" s="32"/>
      <c r="C9" s="32"/>
      <c r="D9" s="30"/>
      <c r="E9" s="41"/>
      <c r="F9" s="41"/>
      <c r="G9" s="41"/>
      <c r="H9" s="41"/>
      <c r="J9" s="45"/>
    </row>
    <row r="10" spans="1:10" ht="18" customHeight="1">
      <c r="A10" s="33" t="s">
        <v>5</v>
      </c>
      <c r="B10" s="6" t="s">
        <v>13</v>
      </c>
      <c r="C10" s="32"/>
      <c r="D10" s="30"/>
      <c r="E10" s="41"/>
      <c r="F10" s="41"/>
      <c r="G10" s="41"/>
      <c r="H10" s="41"/>
      <c r="I10" s="42"/>
      <c r="J10" s="45"/>
    </row>
    <row r="11" spans="1:10" ht="18" customHeight="1">
      <c r="A11" s="33"/>
      <c r="B11" s="20" t="s">
        <v>92</v>
      </c>
      <c r="C11" s="20" t="s">
        <v>68</v>
      </c>
      <c r="D11" s="36">
        <v>98</v>
      </c>
      <c r="E11" s="40">
        <v>11.55</v>
      </c>
      <c r="F11" s="40">
        <v>11.15</v>
      </c>
      <c r="G11" s="40">
        <v>11.05</v>
      </c>
      <c r="H11" s="40">
        <v>11.6</v>
      </c>
      <c r="I11" s="42"/>
      <c r="J11" s="45"/>
    </row>
    <row r="12" spans="1:10" ht="18" customHeight="1">
      <c r="A12" s="33"/>
      <c r="B12" s="20" t="s">
        <v>93</v>
      </c>
      <c r="C12" s="20" t="s">
        <v>62</v>
      </c>
      <c r="D12" s="36">
        <v>99</v>
      </c>
      <c r="E12" s="40">
        <v>11.8</v>
      </c>
      <c r="F12" s="40">
        <v>6.65</v>
      </c>
      <c r="G12" s="40">
        <v>9.55</v>
      </c>
      <c r="H12" s="40">
        <v>11.7</v>
      </c>
      <c r="I12" s="42"/>
      <c r="J12" s="45"/>
    </row>
    <row r="13" spans="1:10" ht="18" customHeight="1">
      <c r="A13" s="33"/>
      <c r="B13" s="20" t="s">
        <v>93</v>
      </c>
      <c r="C13" s="20" t="s">
        <v>129</v>
      </c>
      <c r="D13" s="36">
        <v>99</v>
      </c>
      <c r="E13" s="40">
        <v>11.25</v>
      </c>
      <c r="F13" s="40">
        <v>7.6</v>
      </c>
      <c r="G13" s="40">
        <v>11.45</v>
      </c>
      <c r="H13" s="40">
        <v>12.1</v>
      </c>
      <c r="I13" s="42"/>
      <c r="J13" s="45"/>
    </row>
    <row r="14" spans="1:10" ht="18" customHeight="1">
      <c r="A14" s="33"/>
      <c r="B14" s="34"/>
      <c r="C14" s="34"/>
      <c r="D14" s="35"/>
      <c r="E14" s="43">
        <f>IF(SUM(E11:E13)&gt;0,LARGE(E11:E13,1)+LARGE(E11:E13,2))</f>
        <v>23.35</v>
      </c>
      <c r="F14" s="43">
        <f>IF(SUM(F11:F13)&gt;0,LARGE(F11:F13,1)+LARGE(F11:F13,2))</f>
        <v>18.75</v>
      </c>
      <c r="G14" s="43">
        <f>IF(SUM(G11:G13)&gt;0,LARGE(G11:G13,1)+LARGE(G11:G13,2))</f>
        <v>22.5</v>
      </c>
      <c r="H14" s="43">
        <f>IF(SUM(H11:H13)&gt;0,LARGE(H11:H13,1)+LARGE(H11:H13,2))</f>
        <v>23.799999999999997</v>
      </c>
      <c r="I14" s="44">
        <f>SUM(E14:H14)</f>
        <v>88.39999999999999</v>
      </c>
      <c r="J14" s="45"/>
    </row>
    <row r="15" spans="1:10" ht="18" customHeight="1">
      <c r="A15" s="29"/>
      <c r="B15" s="32"/>
      <c r="C15" s="32"/>
      <c r="D15" s="30"/>
      <c r="E15" s="41"/>
      <c r="F15" s="41"/>
      <c r="G15" s="41"/>
      <c r="H15" s="41"/>
      <c r="J15" s="45"/>
    </row>
    <row r="16" spans="1:10" ht="18" customHeight="1">
      <c r="A16" s="33" t="s">
        <v>6</v>
      </c>
      <c r="B16" s="6" t="s">
        <v>95</v>
      </c>
      <c r="C16" s="32"/>
      <c r="D16" s="30"/>
      <c r="E16" s="41"/>
      <c r="F16" s="41"/>
      <c r="G16" s="41"/>
      <c r="H16" s="41"/>
      <c r="I16" s="42"/>
      <c r="J16" s="45"/>
    </row>
    <row r="17" spans="1:10" ht="18" customHeight="1">
      <c r="A17" s="33"/>
      <c r="B17" s="20" t="s">
        <v>116</v>
      </c>
      <c r="C17" s="20" t="s">
        <v>117</v>
      </c>
      <c r="D17" s="36">
        <v>97</v>
      </c>
      <c r="E17" s="40">
        <v>11.2</v>
      </c>
      <c r="F17" s="40">
        <v>10.5</v>
      </c>
      <c r="G17" s="40">
        <v>11.3</v>
      </c>
      <c r="H17" s="40">
        <v>10.95</v>
      </c>
      <c r="I17" s="42"/>
      <c r="J17" s="45"/>
    </row>
    <row r="18" spans="1:10" ht="18" customHeight="1">
      <c r="A18" s="33"/>
      <c r="B18" s="20" t="s">
        <v>118</v>
      </c>
      <c r="C18" s="20" t="s">
        <v>9</v>
      </c>
      <c r="D18" s="36">
        <v>98</v>
      </c>
      <c r="E18" s="40">
        <v>10.45</v>
      </c>
      <c r="F18" s="40">
        <v>9.45</v>
      </c>
      <c r="G18" s="40">
        <v>11.55</v>
      </c>
      <c r="H18" s="40">
        <v>11.6</v>
      </c>
      <c r="I18" s="42"/>
      <c r="J18" s="45"/>
    </row>
    <row r="19" spans="1:10" ht="18" customHeight="1">
      <c r="A19" s="33"/>
      <c r="B19" s="20" t="s">
        <v>119</v>
      </c>
      <c r="C19" s="20" t="s">
        <v>48</v>
      </c>
      <c r="D19" s="77" t="s">
        <v>131</v>
      </c>
      <c r="E19" s="40">
        <v>10.8</v>
      </c>
      <c r="F19" s="40">
        <v>9.45</v>
      </c>
      <c r="G19" s="40">
        <v>10.8</v>
      </c>
      <c r="H19" s="40">
        <v>10.8</v>
      </c>
      <c r="I19" s="42"/>
      <c r="J19" s="45"/>
    </row>
    <row r="20" spans="1:10" ht="18" customHeight="1">
      <c r="A20" s="33"/>
      <c r="B20" s="34"/>
      <c r="C20" s="34"/>
      <c r="D20" s="35"/>
      <c r="E20" s="43">
        <f>IF(SUM(E17:E19)&gt;0,LARGE(E17:E19,1)+LARGE(E17:E19,2))</f>
        <v>22</v>
      </c>
      <c r="F20" s="43">
        <f>IF(SUM(F17:F19)&gt;0,LARGE(F17:F19,1)+LARGE(F17:F19,2))</f>
        <v>19.95</v>
      </c>
      <c r="G20" s="43">
        <f>IF(SUM(G17:G19)&gt;0,LARGE(G17:G19,1)+LARGE(G17:G19,2))</f>
        <v>22.85</v>
      </c>
      <c r="H20" s="43">
        <f>IF(SUM(H17:H19)&gt;0,LARGE(H17:H19,1)+LARGE(H17:H19,2))</f>
        <v>22.549999999999997</v>
      </c>
      <c r="I20" s="44">
        <f>SUM(E20:H20)</f>
        <v>87.35000000000001</v>
      </c>
      <c r="J20" s="45"/>
    </row>
    <row r="21" spans="1:10" ht="18" customHeight="1">
      <c r="A21" s="29"/>
      <c r="B21" s="32"/>
      <c r="C21" s="32"/>
      <c r="D21" s="30"/>
      <c r="E21" s="41"/>
      <c r="F21" s="41"/>
      <c r="G21" s="41"/>
      <c r="H21" s="41"/>
      <c r="J21" s="45"/>
    </row>
    <row r="22" spans="1:10" ht="18" customHeight="1">
      <c r="A22" s="33" t="s">
        <v>7</v>
      </c>
      <c r="B22" s="6" t="s">
        <v>94</v>
      </c>
      <c r="C22" s="32"/>
      <c r="D22" s="30"/>
      <c r="E22" s="41"/>
      <c r="F22" s="41"/>
      <c r="G22" s="41"/>
      <c r="H22" s="41"/>
      <c r="I22" s="42"/>
      <c r="J22" s="45"/>
    </row>
    <row r="23" spans="1:10" ht="18" customHeight="1">
      <c r="A23" s="33"/>
      <c r="B23" s="20" t="s">
        <v>112</v>
      </c>
      <c r="C23" s="20" t="s">
        <v>10</v>
      </c>
      <c r="D23" s="77" t="s">
        <v>132</v>
      </c>
      <c r="E23" s="40">
        <v>11.7</v>
      </c>
      <c r="F23" s="40">
        <v>11.4</v>
      </c>
      <c r="G23" s="40">
        <v>12.3</v>
      </c>
      <c r="H23" s="40">
        <v>11.55</v>
      </c>
      <c r="I23" s="42"/>
      <c r="J23" s="45"/>
    </row>
    <row r="24" spans="1:10" ht="18" customHeight="1">
      <c r="A24" s="33"/>
      <c r="B24" s="20" t="s">
        <v>114</v>
      </c>
      <c r="C24" s="20" t="s">
        <v>115</v>
      </c>
      <c r="D24" s="77" t="s">
        <v>132</v>
      </c>
      <c r="E24" s="40">
        <v>10.9</v>
      </c>
      <c r="F24" s="40">
        <v>5.05</v>
      </c>
      <c r="G24" s="40">
        <v>9.8</v>
      </c>
      <c r="H24" s="40">
        <v>10.95</v>
      </c>
      <c r="I24" s="42"/>
      <c r="J24" s="45"/>
    </row>
    <row r="25" spans="1:10" ht="18" customHeight="1">
      <c r="A25" s="33"/>
      <c r="B25" s="20" t="s">
        <v>113</v>
      </c>
      <c r="C25" s="20" t="s">
        <v>9</v>
      </c>
      <c r="D25" s="77" t="s">
        <v>132</v>
      </c>
      <c r="E25" s="40">
        <v>10.5</v>
      </c>
      <c r="F25" s="40">
        <v>5.35</v>
      </c>
      <c r="G25" s="40">
        <v>9.8</v>
      </c>
      <c r="H25" s="40">
        <v>10.35</v>
      </c>
      <c r="I25" s="42"/>
      <c r="J25" s="45"/>
    </row>
    <row r="26" spans="1:10" ht="18" customHeight="1">
      <c r="A26" s="33"/>
      <c r="B26" s="34"/>
      <c r="C26" s="34"/>
      <c r="D26" s="35"/>
      <c r="E26" s="43">
        <f>IF(SUM(E23:E25)&gt;0,LARGE(E23:E25,1)+LARGE(E23:E25,2))</f>
        <v>22.6</v>
      </c>
      <c r="F26" s="43">
        <f>IF(SUM(F23:F25)&gt;0,LARGE(F23:F25,1)+LARGE(F23:F25,2))</f>
        <v>16.75</v>
      </c>
      <c r="G26" s="43">
        <f>IF(SUM(G23:G25)&gt;0,LARGE(G23:G25,1)+LARGE(G23:G25,2))</f>
        <v>22.1</v>
      </c>
      <c r="H26" s="43">
        <f>IF(SUM(H23:H25)&gt;0,LARGE(H23:H25,1)+LARGE(H23:H25,2))</f>
        <v>22.5</v>
      </c>
      <c r="I26" s="44">
        <f>SUM(E26:H26)</f>
        <v>83.95</v>
      </c>
      <c r="J26" s="45"/>
    </row>
    <row r="27" spans="1:8" ht="18" customHeight="1">
      <c r="A27" s="29"/>
      <c r="B27" s="32"/>
      <c r="C27" s="32"/>
      <c r="D27" s="30"/>
      <c r="E27" s="41"/>
      <c r="F27" s="41"/>
      <c r="G27" s="41"/>
      <c r="H27" s="41"/>
    </row>
    <row r="28" ht="18" customHeight="1"/>
    <row r="29" spans="1:9" ht="15.75">
      <c r="A29" s="141" t="s">
        <v>27</v>
      </c>
      <c r="B29" s="141"/>
      <c r="C29" s="141"/>
      <c r="D29" s="141"/>
      <c r="E29" s="141"/>
      <c r="F29" s="141"/>
      <c r="G29" s="141"/>
      <c r="H29" s="141"/>
      <c r="I29" s="141"/>
    </row>
    <row r="31" spans="1:9" ht="15">
      <c r="A31" s="29"/>
      <c r="B31"/>
      <c r="C31" s="30"/>
      <c r="D31" s="30"/>
      <c r="E31"/>
      <c r="F31"/>
      <c r="G31"/>
      <c r="H31"/>
      <c r="I31" s="7"/>
    </row>
    <row r="32" spans="1:9" ht="30.75" customHeight="1">
      <c r="A32" s="29"/>
      <c r="B32" s="32"/>
      <c r="C32" s="32"/>
      <c r="D32" s="30"/>
      <c r="E32" s="30"/>
      <c r="F32" s="30"/>
      <c r="G32" s="30"/>
      <c r="H32" s="30"/>
      <c r="I32" s="31" t="s">
        <v>4</v>
      </c>
    </row>
    <row r="33" spans="1:10" ht="16.5" customHeight="1">
      <c r="A33" s="29"/>
      <c r="B33" s="32"/>
      <c r="C33" s="32"/>
      <c r="D33" s="79"/>
      <c r="E33" s="41"/>
      <c r="F33" s="41"/>
      <c r="G33" s="41"/>
      <c r="H33" s="41"/>
      <c r="J33" s="45"/>
    </row>
    <row r="34" spans="1:10" ht="18" customHeight="1">
      <c r="A34" s="33" t="s">
        <v>5</v>
      </c>
      <c r="B34" s="6" t="s">
        <v>133</v>
      </c>
      <c r="C34" s="32"/>
      <c r="D34" s="79"/>
      <c r="E34" s="41"/>
      <c r="F34" s="41"/>
      <c r="G34" s="41"/>
      <c r="H34" s="41"/>
      <c r="I34" s="42"/>
      <c r="J34" s="45"/>
    </row>
    <row r="35" spans="1:10" ht="18" customHeight="1">
      <c r="A35" s="33"/>
      <c r="B35" s="101" t="s">
        <v>120</v>
      </c>
      <c r="C35" s="101" t="s">
        <v>103</v>
      </c>
      <c r="D35" s="77"/>
      <c r="E35" s="40">
        <v>15.1</v>
      </c>
      <c r="F35" s="40">
        <v>15.4</v>
      </c>
      <c r="G35" s="40">
        <v>13</v>
      </c>
      <c r="H35" s="40">
        <v>11.2</v>
      </c>
      <c r="I35" s="42"/>
      <c r="J35" s="45"/>
    </row>
    <row r="36" spans="1:10" ht="18" customHeight="1">
      <c r="A36" s="33"/>
      <c r="B36" s="101" t="s">
        <v>121</v>
      </c>
      <c r="C36" s="101" t="s">
        <v>122</v>
      </c>
      <c r="D36" s="77"/>
      <c r="E36" s="40">
        <v>14</v>
      </c>
      <c r="F36" s="40">
        <v>14.15</v>
      </c>
      <c r="G36" s="40">
        <v>12.7</v>
      </c>
      <c r="H36" s="40">
        <v>13.93</v>
      </c>
      <c r="I36" s="42"/>
      <c r="J36" s="45"/>
    </row>
    <row r="37" spans="1:10" ht="18" customHeight="1">
      <c r="A37" s="33"/>
      <c r="B37" s="102" t="s">
        <v>69</v>
      </c>
      <c r="C37" s="102" t="s">
        <v>123</v>
      </c>
      <c r="D37" s="77"/>
      <c r="E37" s="40">
        <v>15</v>
      </c>
      <c r="F37" s="40">
        <v>15.1</v>
      </c>
      <c r="G37" s="40">
        <v>12.9</v>
      </c>
      <c r="H37" s="40">
        <v>12.53</v>
      </c>
      <c r="I37" s="42"/>
      <c r="J37" s="45"/>
    </row>
    <row r="38" spans="1:10" ht="18" customHeight="1">
      <c r="A38" s="33"/>
      <c r="B38" s="34"/>
      <c r="C38" s="34"/>
      <c r="D38" s="35"/>
      <c r="E38" s="43">
        <f>IF(SUM(E35:E37)&gt;0,LARGE(E35:E37,1)+LARGE(E35:E37,2))</f>
        <v>30.1</v>
      </c>
      <c r="F38" s="43">
        <f>IF(SUM(F35:F37)&gt;0,LARGE(F35:F37,1)+LARGE(F35:F37,2))</f>
        <v>30.5</v>
      </c>
      <c r="G38" s="43">
        <f>IF(SUM(G35:G37)&gt;0,LARGE(G35:G37,1)+LARGE(G35:G37,2))</f>
        <v>25.9</v>
      </c>
      <c r="H38" s="43">
        <f>IF(SUM(H35:H37)&gt;0,LARGE(H35:H37,1)+LARGE(H35:H37,2))</f>
        <v>26.46</v>
      </c>
      <c r="I38" s="44">
        <f>SUM(E38:H38)</f>
        <v>112.96000000000001</v>
      </c>
      <c r="J38" s="45"/>
    </row>
    <row r="39" spans="1:10" ht="18" customHeight="1">
      <c r="A39" s="29"/>
      <c r="B39" s="32"/>
      <c r="C39" s="32"/>
      <c r="D39" s="30"/>
      <c r="E39" s="41"/>
      <c r="F39" s="41"/>
      <c r="G39" s="41"/>
      <c r="H39" s="41"/>
      <c r="J39" s="45"/>
    </row>
    <row r="40" spans="1:10" ht="18" customHeight="1">
      <c r="A40" s="33" t="s">
        <v>6</v>
      </c>
      <c r="B40" s="6" t="s">
        <v>97</v>
      </c>
      <c r="C40" s="32"/>
      <c r="D40" s="30"/>
      <c r="E40" s="41"/>
      <c r="F40" s="41"/>
      <c r="G40" s="41"/>
      <c r="H40" s="41"/>
      <c r="I40" s="42"/>
      <c r="J40" s="45"/>
    </row>
    <row r="41" spans="1:10" ht="18" customHeight="1">
      <c r="A41" s="33"/>
      <c r="B41" s="20" t="s">
        <v>99</v>
      </c>
      <c r="C41" s="20" t="s">
        <v>100</v>
      </c>
      <c r="D41" s="36"/>
      <c r="E41" s="40">
        <v>15.1</v>
      </c>
      <c r="F41" s="40">
        <v>14.6</v>
      </c>
      <c r="G41" s="40">
        <v>13.2</v>
      </c>
      <c r="H41" s="40">
        <v>13</v>
      </c>
      <c r="I41" s="42"/>
      <c r="J41" s="45"/>
    </row>
    <row r="42" spans="1:10" ht="18" customHeight="1">
      <c r="A42" s="33"/>
      <c r="B42" s="20" t="s">
        <v>101</v>
      </c>
      <c r="C42" s="20" t="s">
        <v>59</v>
      </c>
      <c r="D42" s="36"/>
      <c r="E42" s="40">
        <v>14.5</v>
      </c>
      <c r="F42" s="40">
        <v>15</v>
      </c>
      <c r="G42" s="40">
        <v>13.2</v>
      </c>
      <c r="H42" s="40">
        <v>12.2</v>
      </c>
      <c r="I42" s="42"/>
      <c r="J42" s="45"/>
    </row>
    <row r="43" spans="1:10" ht="18" customHeight="1">
      <c r="A43" s="33"/>
      <c r="B43" s="20" t="s">
        <v>69</v>
      </c>
      <c r="C43" s="20" t="s">
        <v>70</v>
      </c>
      <c r="D43" s="36"/>
      <c r="E43" s="40">
        <v>14.5</v>
      </c>
      <c r="F43" s="40">
        <v>14.6</v>
      </c>
      <c r="G43" s="40">
        <v>13.3</v>
      </c>
      <c r="H43" s="40">
        <v>12.2</v>
      </c>
      <c r="I43" s="42"/>
      <c r="J43" s="45"/>
    </row>
    <row r="44" spans="1:10" ht="18" customHeight="1">
      <c r="A44" s="33"/>
      <c r="B44" s="34"/>
      <c r="C44" s="34"/>
      <c r="D44" s="35"/>
      <c r="E44" s="43">
        <f>IF(SUM(E41:E43)&gt;0,LARGE(E41:E43,1)+LARGE(E41:E43,2))</f>
        <v>29.6</v>
      </c>
      <c r="F44" s="43">
        <f>IF(SUM(F41:F43)&gt;0,LARGE(F41:F43,1)+LARGE(F41:F43,2))</f>
        <v>29.6</v>
      </c>
      <c r="G44" s="43">
        <f>IF(SUM(G41:G43)&gt;0,LARGE(G41:G43,1)+LARGE(G41:G43,2))</f>
        <v>26.5</v>
      </c>
      <c r="H44" s="43">
        <f>IF(SUM(H41:H43)&gt;0,LARGE(H41:H43,1)+LARGE(H41:H43,2))</f>
        <v>25.2</v>
      </c>
      <c r="I44" s="44">
        <f>SUM(E44:H44)</f>
        <v>110.9</v>
      </c>
      <c r="J44" s="45"/>
    </row>
    <row r="45" spans="1:10" ht="18" customHeight="1">
      <c r="A45" s="29"/>
      <c r="B45" s="32"/>
      <c r="C45" s="32"/>
      <c r="D45" s="30"/>
      <c r="E45" s="41"/>
      <c r="F45" s="41"/>
      <c r="G45" s="41"/>
      <c r="H45" s="41"/>
      <c r="J45" s="45"/>
    </row>
    <row r="46" spans="1:10" ht="18" customHeight="1">
      <c r="A46" s="33" t="s">
        <v>7</v>
      </c>
      <c r="B46" s="6" t="s">
        <v>96</v>
      </c>
      <c r="C46" s="32"/>
      <c r="D46" s="30"/>
      <c r="E46" s="41"/>
      <c r="F46" s="41"/>
      <c r="G46" s="41"/>
      <c r="H46" s="41"/>
      <c r="I46" s="42"/>
      <c r="J46" s="45"/>
    </row>
    <row r="47" spans="1:10" ht="18" customHeight="1">
      <c r="A47" s="33"/>
      <c r="B47" s="20" t="s">
        <v>102</v>
      </c>
      <c r="C47" s="20" t="s">
        <v>103</v>
      </c>
      <c r="D47" s="36"/>
      <c r="E47" s="40">
        <v>15.6</v>
      </c>
      <c r="F47" s="40">
        <v>14.4</v>
      </c>
      <c r="G47" s="40">
        <v>12.1</v>
      </c>
      <c r="H47" s="40">
        <v>11.4</v>
      </c>
      <c r="I47" s="42"/>
      <c r="J47" s="45"/>
    </row>
    <row r="48" spans="1:10" ht="18" customHeight="1">
      <c r="A48" s="33"/>
      <c r="B48" s="20" t="s">
        <v>104</v>
      </c>
      <c r="C48" s="20" t="s">
        <v>87</v>
      </c>
      <c r="D48" s="36"/>
      <c r="E48" s="40">
        <v>14.8</v>
      </c>
      <c r="F48" s="40">
        <v>14.7</v>
      </c>
      <c r="G48" s="40">
        <v>12.9</v>
      </c>
      <c r="H48" s="40">
        <v>12.3</v>
      </c>
      <c r="I48" s="42"/>
      <c r="J48" s="45"/>
    </row>
    <row r="49" spans="1:10" ht="18" customHeight="1">
      <c r="A49" s="33"/>
      <c r="B49" s="20" t="s">
        <v>105</v>
      </c>
      <c r="C49" s="20" t="s">
        <v>106</v>
      </c>
      <c r="D49" s="36"/>
      <c r="E49" s="40">
        <v>14.8</v>
      </c>
      <c r="F49" s="40">
        <v>14.1</v>
      </c>
      <c r="G49" s="40">
        <v>13.2</v>
      </c>
      <c r="H49" s="40">
        <v>12.87</v>
      </c>
      <c r="I49" s="42"/>
      <c r="J49" s="45"/>
    </row>
    <row r="50" spans="1:10" ht="18" customHeight="1">
      <c r="A50" s="33"/>
      <c r="B50" s="34"/>
      <c r="C50" s="34"/>
      <c r="D50" s="35"/>
      <c r="E50" s="43">
        <f>IF(SUM(E47:E49)&gt;0,LARGE(E47:E49,1)+LARGE(E47:E49,2))</f>
        <v>30.4</v>
      </c>
      <c r="F50" s="43">
        <f>IF(SUM(F47:F49)&gt;0,LARGE(F47:F49,1)+LARGE(F47:F49,2))</f>
        <v>29.1</v>
      </c>
      <c r="G50" s="43">
        <f>IF(SUM(G47:G49)&gt;0,LARGE(G47:G49,1)+LARGE(G47:G49,2))</f>
        <v>26.1</v>
      </c>
      <c r="H50" s="43">
        <f>IF(SUM(H47:H49)&gt;0,LARGE(H47:H49,1)+LARGE(H47:H49,2))</f>
        <v>25.17</v>
      </c>
      <c r="I50" s="44">
        <f>SUM(E50:H50)</f>
        <v>110.77</v>
      </c>
      <c r="J50" s="45"/>
    </row>
    <row r="51" spans="1:10" ht="18" customHeight="1">
      <c r="A51" s="29"/>
      <c r="B51" s="32"/>
      <c r="C51" s="32"/>
      <c r="D51" s="30"/>
      <c r="E51" s="41"/>
      <c r="F51" s="41"/>
      <c r="G51" s="41"/>
      <c r="H51" s="41"/>
      <c r="J51" s="45"/>
    </row>
    <row r="52" spans="1:10" ht="18">
      <c r="A52" s="33" t="s">
        <v>8</v>
      </c>
      <c r="B52" s="6" t="s">
        <v>98</v>
      </c>
      <c r="C52" s="32"/>
      <c r="D52" s="30"/>
      <c r="E52" s="41"/>
      <c r="F52" s="41"/>
      <c r="G52" s="41"/>
      <c r="H52" s="41"/>
      <c r="I52" s="42"/>
      <c r="J52" s="45"/>
    </row>
    <row r="53" spans="1:10" ht="18">
      <c r="A53" s="33"/>
      <c r="B53" s="20" t="s">
        <v>107</v>
      </c>
      <c r="C53" s="20" t="s">
        <v>108</v>
      </c>
      <c r="D53" s="36"/>
      <c r="E53" s="40">
        <v>14.5</v>
      </c>
      <c r="F53" s="40">
        <v>15.1</v>
      </c>
      <c r="G53" s="40">
        <v>12.8</v>
      </c>
      <c r="H53" s="40">
        <v>12.5</v>
      </c>
      <c r="I53" s="42"/>
      <c r="J53" s="45"/>
    </row>
    <row r="54" spans="1:10" ht="18">
      <c r="A54" s="33"/>
      <c r="B54" s="20" t="s">
        <v>109</v>
      </c>
      <c r="C54" s="20" t="s">
        <v>110</v>
      </c>
      <c r="D54" s="36"/>
      <c r="E54" s="40">
        <v>14.7</v>
      </c>
      <c r="F54" s="40">
        <v>14.05</v>
      </c>
      <c r="G54" s="40">
        <v>12.1</v>
      </c>
      <c r="H54" s="40">
        <v>13.1</v>
      </c>
      <c r="I54" s="42"/>
      <c r="J54" s="45"/>
    </row>
    <row r="55" spans="1:10" ht="18">
      <c r="A55" s="33"/>
      <c r="B55" s="34"/>
      <c r="C55" s="34"/>
      <c r="D55" s="35"/>
      <c r="E55" s="43">
        <f>IF(SUM(E53:E54)&gt;0,LARGE(E53:E54,1)+LARGE(E53:E54,2))</f>
        <v>29.2</v>
      </c>
      <c r="F55" s="43">
        <f>IF(SUM(F53:F54)&gt;0,LARGE(F53:F54,1)+LARGE(F53:F54,2))</f>
        <v>29.15</v>
      </c>
      <c r="G55" s="43">
        <f>IF(SUM(G53:G54)&gt;0,LARGE(G53:G54,1)+LARGE(G53:G54,2))</f>
        <v>24.9</v>
      </c>
      <c r="H55" s="43">
        <f>IF(SUM(H53:H54)&gt;0,LARGE(H53:H54,1)+LARGE(H53:H54,2))</f>
        <v>25.6</v>
      </c>
      <c r="I55" s="44">
        <f>SUM(E55:H55)</f>
        <v>108.85</v>
      </c>
      <c r="J55" s="45"/>
    </row>
    <row r="56" spans="1:10" ht="15.75">
      <c r="A56" s="29"/>
      <c r="B56" s="32"/>
      <c r="C56" s="32"/>
      <c r="D56" s="30"/>
      <c r="E56" s="41"/>
      <c r="F56" s="41"/>
      <c r="G56" s="41"/>
      <c r="H56" s="41"/>
      <c r="J56" s="45"/>
    </row>
    <row r="57" spans="1:10" ht="18">
      <c r="A57" s="33" t="s">
        <v>18</v>
      </c>
      <c r="B57" s="6" t="s">
        <v>66</v>
      </c>
      <c r="C57" s="32"/>
      <c r="D57" s="30"/>
      <c r="E57" s="41"/>
      <c r="F57" s="41"/>
      <c r="G57" s="41"/>
      <c r="H57" s="41"/>
      <c r="I57" s="42"/>
      <c r="J57" s="45"/>
    </row>
    <row r="58" spans="1:10" ht="18">
      <c r="A58" s="33"/>
      <c r="B58" s="73" t="s">
        <v>67</v>
      </c>
      <c r="C58" s="73" t="s">
        <v>68</v>
      </c>
      <c r="D58" s="77" t="s">
        <v>131</v>
      </c>
      <c r="E58" s="40">
        <v>14.5</v>
      </c>
      <c r="F58" s="40">
        <v>15.2</v>
      </c>
      <c r="G58" s="40">
        <v>12.7</v>
      </c>
      <c r="H58" s="40">
        <v>13</v>
      </c>
      <c r="I58" s="42"/>
      <c r="J58" s="45"/>
    </row>
    <row r="59" spans="1:10" ht="18">
      <c r="A59" s="33"/>
      <c r="B59" s="73" t="s">
        <v>54</v>
      </c>
      <c r="C59" s="73" t="s">
        <v>61</v>
      </c>
      <c r="D59" s="77" t="s">
        <v>131</v>
      </c>
      <c r="E59" s="40">
        <v>13.5</v>
      </c>
      <c r="F59" s="40">
        <v>14.05</v>
      </c>
      <c r="G59" s="40">
        <v>11.6</v>
      </c>
      <c r="H59" s="40">
        <v>12.33</v>
      </c>
      <c r="I59" s="42"/>
      <c r="J59" s="45"/>
    </row>
    <row r="60" spans="1:10" ht="18">
      <c r="A60" s="33"/>
      <c r="B60" s="34"/>
      <c r="C60" s="34"/>
      <c r="D60" s="78"/>
      <c r="E60" s="43">
        <f>IF(SUM(E58:E59)&gt;0,LARGE(E58:E59,1)+LARGE(E58:E59,2))</f>
        <v>28</v>
      </c>
      <c r="F60" s="43">
        <f>IF(SUM(F58:F59)&gt;0,LARGE(F58:F59,1)+LARGE(F58:F59,2))</f>
        <v>29.25</v>
      </c>
      <c r="G60" s="43">
        <f>IF(SUM(G58:G59)&gt;0,LARGE(G58:G59,1)+LARGE(G58:G59,2))</f>
        <v>24.299999999999997</v>
      </c>
      <c r="H60" s="43">
        <f>IF(SUM(H58:H59)&gt;0,LARGE(H58:H59,1)+LARGE(H58:H59,2))</f>
        <v>25.33</v>
      </c>
      <c r="I60" s="44">
        <f>SUM(E60:H60)</f>
        <v>106.88</v>
      </c>
      <c r="J60" s="45"/>
    </row>
  </sheetData>
  <sheetProtection/>
  <mergeCells count="4">
    <mergeCell ref="A6:I6"/>
    <mergeCell ref="A1:I1"/>
    <mergeCell ref="A3:I3"/>
    <mergeCell ref="A29:I29"/>
  </mergeCells>
  <printOptions/>
  <pageMargins left="0.17" right="0.08" top="0.38" bottom="0.13" header="0.17" footer="0.13"/>
  <pageSetup horizontalDpi="600" verticalDpi="600" orientation="portrait" paperSize="9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6">
      <selection activeCell="R35" sqref="R35"/>
    </sheetView>
  </sheetViews>
  <sheetFormatPr defaultColWidth="9.00390625" defaultRowHeight="12.75"/>
  <cols>
    <col min="1" max="1" width="3.75390625" style="7" customWidth="1"/>
    <col min="2" max="2" width="16.875" style="25" customWidth="1"/>
    <col min="3" max="3" width="8.00390625" style="7" customWidth="1"/>
    <col min="4" max="4" width="13.625" style="7" customWidth="1"/>
    <col min="5" max="5" width="5.75390625" style="6" customWidth="1"/>
    <col min="6" max="6" width="5.75390625" style="7" customWidth="1"/>
    <col min="7" max="7" width="3.375" style="15" customWidth="1"/>
    <col min="8" max="8" width="7.125" style="6" customWidth="1"/>
    <col min="9" max="9" width="5.75390625" style="6" customWidth="1"/>
    <col min="10" max="10" width="5.75390625" style="7" customWidth="1"/>
    <col min="11" max="11" width="3.375" style="15" customWidth="1"/>
    <col min="12" max="12" width="7.125" style="7" customWidth="1"/>
    <col min="13" max="13" width="8.125" style="45" customWidth="1"/>
    <col min="14" max="14" width="0.12890625" style="7" hidden="1" customWidth="1"/>
    <col min="15" max="15" width="1.12109375" style="7" customWidth="1"/>
    <col min="16" max="16384" width="9.125" style="7" customWidth="1"/>
  </cols>
  <sheetData>
    <row r="1" spans="1:14" ht="18">
      <c r="A1" s="142" t="s">
        <v>30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4" ht="15.75">
      <c r="A2" s="2"/>
      <c r="B2" s="24"/>
      <c r="C2" s="3"/>
      <c r="D2" s="4"/>
    </row>
    <row r="3" spans="1:14" ht="15.75" customHeight="1">
      <c r="A3" s="142" t="s">
        <v>16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5.75">
      <c r="A4" s="141" t="s">
        <v>31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6" ht="10.5" customHeight="1" thickBot="1"/>
    <row r="7" spans="1:15" s="9" customFormat="1" ht="48.75" customHeight="1">
      <c r="A7" s="12" t="s">
        <v>0</v>
      </c>
      <c r="B7" s="22" t="s">
        <v>1</v>
      </c>
      <c r="C7" s="11" t="s">
        <v>2</v>
      </c>
      <c r="D7" s="11" t="s">
        <v>3</v>
      </c>
      <c r="E7" s="138"/>
      <c r="F7" s="139"/>
      <c r="G7" s="139"/>
      <c r="H7" s="140"/>
      <c r="I7" s="138"/>
      <c r="J7" s="139"/>
      <c r="K7" s="139"/>
      <c r="L7" s="140"/>
      <c r="M7" s="46" t="s">
        <v>4</v>
      </c>
      <c r="O7" s="10"/>
    </row>
    <row r="8" spans="1:15" ht="19.5" customHeight="1" thickBot="1">
      <c r="A8" s="50"/>
      <c r="B8" s="51"/>
      <c r="C8" s="49"/>
      <c r="D8" s="49"/>
      <c r="E8" s="55" t="s">
        <v>14</v>
      </c>
      <c r="F8" s="52" t="s">
        <v>15</v>
      </c>
      <c r="G8" s="53"/>
      <c r="H8" s="54" t="s">
        <v>4</v>
      </c>
      <c r="I8" s="55" t="s">
        <v>14</v>
      </c>
      <c r="J8" s="52" t="s">
        <v>15</v>
      </c>
      <c r="K8" s="53"/>
      <c r="L8" s="54" t="s">
        <v>4</v>
      </c>
      <c r="M8" s="56"/>
      <c r="O8" s="4"/>
    </row>
    <row r="9" spans="1:18" s="8" customFormat="1" ht="18" customHeight="1">
      <c r="A9" s="37" t="s">
        <v>5</v>
      </c>
      <c r="B9" s="93" t="s">
        <v>81</v>
      </c>
      <c r="C9" s="116" t="s">
        <v>70</v>
      </c>
      <c r="D9" s="119" t="s">
        <v>57</v>
      </c>
      <c r="E9" s="26">
        <v>4.8</v>
      </c>
      <c r="F9" s="27">
        <v>9.15</v>
      </c>
      <c r="G9" s="28"/>
      <c r="H9" s="18">
        <f aca="true" t="shared" si="0" ref="H9:H14">E9+F9-G9</f>
        <v>13.95</v>
      </c>
      <c r="I9" s="26">
        <v>4.8</v>
      </c>
      <c r="J9" s="27">
        <v>9.2</v>
      </c>
      <c r="K9" s="28"/>
      <c r="L9" s="18">
        <f aca="true" t="shared" si="1" ref="L9:L14">I9+J9-K9</f>
        <v>14</v>
      </c>
      <c r="M9" s="47">
        <f aca="true" t="shared" si="2" ref="M9:M14">H9+L9</f>
        <v>27.95</v>
      </c>
      <c r="P9" s="7"/>
      <c r="Q9" s="7"/>
      <c r="R9" s="7"/>
    </row>
    <row r="10" spans="1:19" s="8" customFormat="1" ht="18" customHeight="1">
      <c r="A10" s="38" t="s">
        <v>6</v>
      </c>
      <c r="B10" s="94" t="s">
        <v>73</v>
      </c>
      <c r="C10" s="117" t="s">
        <v>74</v>
      </c>
      <c r="D10" s="120" t="s">
        <v>57</v>
      </c>
      <c r="E10" s="21">
        <v>4.3</v>
      </c>
      <c r="F10" s="23">
        <v>9</v>
      </c>
      <c r="G10" s="17"/>
      <c r="H10" s="19">
        <f t="shared" si="0"/>
        <v>13.3</v>
      </c>
      <c r="I10" s="21">
        <v>4.7</v>
      </c>
      <c r="J10" s="23">
        <v>9.4</v>
      </c>
      <c r="K10" s="17"/>
      <c r="L10" s="19">
        <f t="shared" si="1"/>
        <v>14.100000000000001</v>
      </c>
      <c r="M10" s="48">
        <f t="shared" si="2"/>
        <v>27.400000000000002</v>
      </c>
      <c r="P10" s="7"/>
      <c r="Q10" s="7"/>
      <c r="R10" s="7"/>
      <c r="S10" s="7"/>
    </row>
    <row r="11" spans="1:19" s="8" customFormat="1" ht="18" customHeight="1">
      <c r="A11" s="39" t="s">
        <v>7</v>
      </c>
      <c r="B11" s="94" t="s">
        <v>82</v>
      </c>
      <c r="C11" s="117" t="s">
        <v>62</v>
      </c>
      <c r="D11" s="120" t="s">
        <v>57</v>
      </c>
      <c r="E11" s="21">
        <v>4.6</v>
      </c>
      <c r="F11" s="23">
        <v>8.9</v>
      </c>
      <c r="G11" s="17"/>
      <c r="H11" s="19">
        <f t="shared" si="0"/>
        <v>13.5</v>
      </c>
      <c r="I11" s="21">
        <v>4.7</v>
      </c>
      <c r="J11" s="23">
        <v>9</v>
      </c>
      <c r="K11" s="17"/>
      <c r="L11" s="19">
        <f t="shared" si="1"/>
        <v>13.7</v>
      </c>
      <c r="M11" s="48">
        <f t="shared" si="2"/>
        <v>27.2</v>
      </c>
      <c r="P11" s="7"/>
      <c r="Q11" s="7"/>
      <c r="R11" s="7"/>
      <c r="S11" s="7"/>
    </row>
    <row r="12" spans="1:19" s="8" customFormat="1" ht="18" customHeight="1">
      <c r="A12" s="38" t="s">
        <v>8</v>
      </c>
      <c r="B12" s="94" t="s">
        <v>75</v>
      </c>
      <c r="C12" s="117" t="s">
        <v>76</v>
      </c>
      <c r="D12" s="120" t="s">
        <v>57</v>
      </c>
      <c r="E12" s="21">
        <v>3.2</v>
      </c>
      <c r="F12" s="23">
        <v>8.5</v>
      </c>
      <c r="G12" s="17"/>
      <c r="H12" s="19">
        <f t="shared" si="0"/>
        <v>11.7</v>
      </c>
      <c r="I12" s="21">
        <v>4.8</v>
      </c>
      <c r="J12" s="23">
        <v>8.75</v>
      </c>
      <c r="K12" s="17"/>
      <c r="L12" s="19">
        <f t="shared" si="1"/>
        <v>13.55</v>
      </c>
      <c r="M12" s="48">
        <f t="shared" si="2"/>
        <v>25.25</v>
      </c>
      <c r="P12" s="7"/>
      <c r="Q12" s="7"/>
      <c r="R12" s="7"/>
      <c r="S12" s="7"/>
    </row>
    <row r="13" spans="1:13" ht="15.75">
      <c r="A13" s="39" t="s">
        <v>18</v>
      </c>
      <c r="B13" s="94" t="s">
        <v>47</v>
      </c>
      <c r="C13" s="117" t="s">
        <v>48</v>
      </c>
      <c r="D13" s="120" t="s">
        <v>49</v>
      </c>
      <c r="E13" s="21">
        <v>2.7</v>
      </c>
      <c r="F13" s="23">
        <v>8.2</v>
      </c>
      <c r="G13" s="17"/>
      <c r="H13" s="19">
        <f t="shared" si="0"/>
        <v>10.899999999999999</v>
      </c>
      <c r="I13" s="21">
        <v>4.9</v>
      </c>
      <c r="J13" s="23">
        <v>8.9</v>
      </c>
      <c r="K13" s="17"/>
      <c r="L13" s="19">
        <f t="shared" si="1"/>
        <v>13.8</v>
      </c>
      <c r="M13" s="48">
        <f t="shared" si="2"/>
        <v>24.7</v>
      </c>
    </row>
    <row r="14" spans="1:13" ht="16.5" thickBot="1">
      <c r="A14" s="85" t="s">
        <v>19</v>
      </c>
      <c r="B14" s="95" t="s">
        <v>80</v>
      </c>
      <c r="C14" s="118" t="s">
        <v>78</v>
      </c>
      <c r="D14" s="121" t="s">
        <v>57</v>
      </c>
      <c r="E14" s="86">
        <v>4.6</v>
      </c>
      <c r="F14" s="87">
        <v>7</v>
      </c>
      <c r="G14" s="88"/>
      <c r="H14" s="89">
        <f t="shared" si="0"/>
        <v>11.6</v>
      </c>
      <c r="I14" s="86">
        <v>3.8</v>
      </c>
      <c r="J14" s="87">
        <v>9</v>
      </c>
      <c r="K14" s="88"/>
      <c r="L14" s="89">
        <f t="shared" si="1"/>
        <v>12.8</v>
      </c>
      <c r="M14" s="90">
        <f t="shared" si="2"/>
        <v>24.4</v>
      </c>
    </row>
    <row r="17" spans="1:14" ht="16.5" thickBot="1">
      <c r="A17" s="141" t="s">
        <v>32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5" s="9" customFormat="1" ht="48.75" customHeight="1">
      <c r="A18" s="12" t="s">
        <v>0</v>
      </c>
      <c r="B18" s="22" t="s">
        <v>1</v>
      </c>
      <c r="C18" s="11" t="s">
        <v>2</v>
      </c>
      <c r="D18" s="11" t="s">
        <v>3</v>
      </c>
      <c r="E18" s="138"/>
      <c r="F18" s="139"/>
      <c r="G18" s="139"/>
      <c r="H18" s="140"/>
      <c r="I18" s="138"/>
      <c r="J18" s="139"/>
      <c r="K18" s="139"/>
      <c r="L18" s="140"/>
      <c r="M18" s="46" t="s">
        <v>4</v>
      </c>
      <c r="O18" s="10"/>
    </row>
    <row r="19" spans="1:15" ht="19.5" customHeight="1" thickBot="1">
      <c r="A19" s="50"/>
      <c r="B19" s="51"/>
      <c r="C19" s="49"/>
      <c r="D19" s="49"/>
      <c r="E19" s="55" t="s">
        <v>14</v>
      </c>
      <c r="F19" s="52" t="s">
        <v>15</v>
      </c>
      <c r="G19" s="53"/>
      <c r="H19" s="54" t="s">
        <v>4</v>
      </c>
      <c r="I19" s="55" t="s">
        <v>14</v>
      </c>
      <c r="J19" s="52" t="s">
        <v>15</v>
      </c>
      <c r="K19" s="53"/>
      <c r="L19" s="54" t="s">
        <v>4</v>
      </c>
      <c r="M19" s="56"/>
      <c r="O19" s="4"/>
    </row>
    <row r="20" spans="1:18" s="8" customFormat="1" ht="18" customHeight="1">
      <c r="A20" s="112" t="s">
        <v>5</v>
      </c>
      <c r="B20" s="109" t="s">
        <v>127</v>
      </c>
      <c r="C20" s="106" t="s">
        <v>128</v>
      </c>
      <c r="D20" s="103" t="s">
        <v>95</v>
      </c>
      <c r="E20" s="26">
        <v>5.2</v>
      </c>
      <c r="F20" s="27">
        <v>9.05</v>
      </c>
      <c r="G20" s="28"/>
      <c r="H20" s="18">
        <f aca="true" t="shared" si="3" ref="H20:H27">E20+F20-G20</f>
        <v>14.25</v>
      </c>
      <c r="I20" s="26">
        <v>4.9</v>
      </c>
      <c r="J20" s="27">
        <v>8.9</v>
      </c>
      <c r="K20" s="28"/>
      <c r="L20" s="18">
        <f aca="true" t="shared" si="4" ref="L20:L27">I20+J20-K20</f>
        <v>13.8</v>
      </c>
      <c r="M20" s="47">
        <f aca="true" t="shared" si="5" ref="M20:M27">H20+L20</f>
        <v>28.05</v>
      </c>
      <c r="P20" s="7"/>
      <c r="Q20" s="7"/>
      <c r="R20" s="7"/>
    </row>
    <row r="21" spans="1:19" s="8" customFormat="1" ht="18" customHeight="1">
      <c r="A21" s="113" t="s">
        <v>6</v>
      </c>
      <c r="B21" s="110" t="s">
        <v>77</v>
      </c>
      <c r="C21" s="107" t="s">
        <v>78</v>
      </c>
      <c r="D21" s="104" t="s">
        <v>57</v>
      </c>
      <c r="E21" s="21">
        <v>4.3</v>
      </c>
      <c r="F21" s="23">
        <v>8.7</v>
      </c>
      <c r="G21" s="17"/>
      <c r="H21" s="19">
        <f t="shared" si="3"/>
        <v>13</v>
      </c>
      <c r="I21" s="21">
        <v>4.5</v>
      </c>
      <c r="J21" s="23">
        <v>9.1</v>
      </c>
      <c r="K21" s="17"/>
      <c r="L21" s="19">
        <f t="shared" si="4"/>
        <v>13.6</v>
      </c>
      <c r="M21" s="48">
        <f t="shared" si="5"/>
        <v>26.6</v>
      </c>
      <c r="P21" s="7"/>
      <c r="Q21" s="7"/>
      <c r="R21" s="7"/>
      <c r="S21" s="7"/>
    </row>
    <row r="22" spans="1:19" s="8" customFormat="1" ht="18" customHeight="1">
      <c r="A22" s="114" t="s">
        <v>7</v>
      </c>
      <c r="B22" s="110" t="s">
        <v>83</v>
      </c>
      <c r="C22" s="107" t="s">
        <v>84</v>
      </c>
      <c r="D22" s="104" t="s">
        <v>57</v>
      </c>
      <c r="E22" s="21">
        <v>4.4</v>
      </c>
      <c r="F22" s="23">
        <v>8.5</v>
      </c>
      <c r="G22" s="17"/>
      <c r="H22" s="19">
        <f t="shared" si="3"/>
        <v>12.9</v>
      </c>
      <c r="I22" s="21">
        <v>4.8</v>
      </c>
      <c r="J22" s="23">
        <v>8.65</v>
      </c>
      <c r="K22" s="17"/>
      <c r="L22" s="19">
        <f t="shared" si="4"/>
        <v>13.45</v>
      </c>
      <c r="M22" s="48">
        <f t="shared" si="5"/>
        <v>26.35</v>
      </c>
      <c r="P22" s="7"/>
      <c r="Q22" s="7"/>
      <c r="R22" s="7"/>
      <c r="S22" s="7"/>
    </row>
    <row r="23" spans="1:19" s="8" customFormat="1" ht="18" customHeight="1">
      <c r="A23" s="113" t="s">
        <v>8</v>
      </c>
      <c r="B23" s="110" t="s">
        <v>85</v>
      </c>
      <c r="C23" s="107" t="s">
        <v>86</v>
      </c>
      <c r="D23" s="104" t="s">
        <v>57</v>
      </c>
      <c r="E23" s="21">
        <v>4.3</v>
      </c>
      <c r="F23" s="23">
        <v>8.7</v>
      </c>
      <c r="G23" s="17"/>
      <c r="H23" s="19">
        <f t="shared" si="3"/>
        <v>13</v>
      </c>
      <c r="I23" s="21">
        <v>4.8</v>
      </c>
      <c r="J23" s="23">
        <v>8.4</v>
      </c>
      <c r="K23" s="17"/>
      <c r="L23" s="19">
        <f t="shared" si="4"/>
        <v>13.2</v>
      </c>
      <c r="M23" s="48">
        <f t="shared" si="5"/>
        <v>26.2</v>
      </c>
      <c r="P23" s="7"/>
      <c r="Q23" s="7"/>
      <c r="R23" s="7"/>
      <c r="S23" s="7"/>
    </row>
    <row r="24" spans="1:13" ht="15.75">
      <c r="A24" s="114" t="s">
        <v>18</v>
      </c>
      <c r="B24" s="110" t="s">
        <v>52</v>
      </c>
      <c r="C24" s="107" t="s">
        <v>53</v>
      </c>
      <c r="D24" s="104" t="s">
        <v>49</v>
      </c>
      <c r="E24" s="21">
        <v>3.8</v>
      </c>
      <c r="F24" s="23">
        <v>8</v>
      </c>
      <c r="G24" s="17"/>
      <c r="H24" s="19">
        <f t="shared" si="3"/>
        <v>11.8</v>
      </c>
      <c r="I24" s="21">
        <v>5.2</v>
      </c>
      <c r="J24" s="23">
        <v>8.8</v>
      </c>
      <c r="K24" s="17"/>
      <c r="L24" s="19">
        <f t="shared" si="4"/>
        <v>14</v>
      </c>
      <c r="M24" s="48">
        <f t="shared" si="5"/>
        <v>25.8</v>
      </c>
    </row>
    <row r="25" spans="1:13" ht="15.75">
      <c r="A25" s="113" t="s">
        <v>19</v>
      </c>
      <c r="B25" s="110" t="s">
        <v>50</v>
      </c>
      <c r="C25" s="107" t="s">
        <v>51</v>
      </c>
      <c r="D25" s="104" t="s">
        <v>49</v>
      </c>
      <c r="E25" s="21">
        <v>2.9</v>
      </c>
      <c r="F25" s="23">
        <v>8.5</v>
      </c>
      <c r="G25" s="17"/>
      <c r="H25" s="19">
        <f t="shared" si="3"/>
        <v>11.4</v>
      </c>
      <c r="I25" s="21">
        <v>4.9</v>
      </c>
      <c r="J25" s="23">
        <v>8.9</v>
      </c>
      <c r="K25" s="17"/>
      <c r="L25" s="19">
        <f t="shared" si="4"/>
        <v>13.8</v>
      </c>
      <c r="M25" s="48">
        <f t="shared" si="5"/>
        <v>25.200000000000003</v>
      </c>
    </row>
    <row r="26" spans="1:13" ht="15.75">
      <c r="A26" s="114" t="s">
        <v>20</v>
      </c>
      <c r="B26" s="110" t="s">
        <v>111</v>
      </c>
      <c r="C26" s="107" t="s">
        <v>110</v>
      </c>
      <c r="D26" s="104" t="s">
        <v>94</v>
      </c>
      <c r="E26" s="21">
        <v>4.3</v>
      </c>
      <c r="F26" s="23">
        <v>7.1</v>
      </c>
      <c r="G26" s="17"/>
      <c r="H26" s="19">
        <f t="shared" si="3"/>
        <v>11.399999999999999</v>
      </c>
      <c r="I26" s="21">
        <v>4.5</v>
      </c>
      <c r="J26" s="23">
        <v>9.05</v>
      </c>
      <c r="K26" s="17"/>
      <c r="L26" s="19">
        <f t="shared" si="4"/>
        <v>13.55</v>
      </c>
      <c r="M26" s="48">
        <f t="shared" si="5"/>
        <v>24.95</v>
      </c>
    </row>
    <row r="27" spans="1:13" ht="16.5" thickBot="1">
      <c r="A27" s="115" t="s">
        <v>21</v>
      </c>
      <c r="B27" s="111" t="s">
        <v>79</v>
      </c>
      <c r="C27" s="108" t="s">
        <v>74</v>
      </c>
      <c r="D27" s="105" t="s">
        <v>57</v>
      </c>
      <c r="E27" s="86">
        <v>3.2</v>
      </c>
      <c r="F27" s="87">
        <v>8.7</v>
      </c>
      <c r="G27" s="88"/>
      <c r="H27" s="89">
        <f t="shared" si="3"/>
        <v>11.899999999999999</v>
      </c>
      <c r="I27" s="86">
        <v>3.7</v>
      </c>
      <c r="J27" s="87">
        <v>8.7</v>
      </c>
      <c r="K27" s="88"/>
      <c r="L27" s="89">
        <f t="shared" si="4"/>
        <v>12.399999999999999</v>
      </c>
      <c r="M27" s="90">
        <f t="shared" si="5"/>
        <v>24.299999999999997</v>
      </c>
    </row>
    <row r="28" spans="1:13" ht="15.75">
      <c r="A28" s="64"/>
      <c r="B28" s="65"/>
      <c r="C28" s="66"/>
      <c r="D28" s="67"/>
      <c r="E28" s="68"/>
      <c r="F28" s="69"/>
      <c r="G28" s="70"/>
      <c r="H28" s="71"/>
      <c r="I28" s="68"/>
      <c r="J28" s="69"/>
      <c r="K28" s="70"/>
      <c r="L28" s="71"/>
      <c r="M28" s="72"/>
    </row>
    <row r="29" spans="1:13" ht="15.75" customHeight="1">
      <c r="A29" s="143" t="s">
        <v>33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</row>
    <row r="30" ht="16.5" thickBot="1"/>
    <row r="31" spans="1:15" s="9" customFormat="1" ht="48.75" customHeight="1">
      <c r="A31" s="12" t="s">
        <v>0</v>
      </c>
      <c r="B31" s="22" t="s">
        <v>1</v>
      </c>
      <c r="C31" s="11" t="s">
        <v>2</v>
      </c>
      <c r="D31" s="11" t="s">
        <v>3</v>
      </c>
      <c r="E31" s="138"/>
      <c r="F31" s="139"/>
      <c r="G31" s="139"/>
      <c r="H31" s="140"/>
      <c r="I31" s="138"/>
      <c r="J31" s="139"/>
      <c r="K31" s="139"/>
      <c r="L31" s="140"/>
      <c r="M31" s="46" t="s">
        <v>4</v>
      </c>
      <c r="O31" s="10"/>
    </row>
    <row r="32" spans="1:15" ht="19.5" customHeight="1" thickBot="1">
      <c r="A32" s="50"/>
      <c r="B32" s="51"/>
      <c r="C32" s="49"/>
      <c r="D32" s="49"/>
      <c r="E32" s="55" t="s">
        <v>14</v>
      </c>
      <c r="F32" s="52" t="s">
        <v>15</v>
      </c>
      <c r="G32" s="53"/>
      <c r="H32" s="54" t="s">
        <v>4</v>
      </c>
      <c r="I32" s="55" t="s">
        <v>14</v>
      </c>
      <c r="J32" s="52" t="s">
        <v>15</v>
      </c>
      <c r="K32" s="53"/>
      <c r="L32" s="54" t="s">
        <v>4</v>
      </c>
      <c r="M32" s="56"/>
      <c r="O32" s="4"/>
    </row>
    <row r="33" spans="1:18" s="8" customFormat="1" ht="18" customHeight="1">
      <c r="A33" s="37" t="s">
        <v>5</v>
      </c>
      <c r="B33" s="93" t="s">
        <v>60</v>
      </c>
      <c r="C33" s="91" t="s">
        <v>88</v>
      </c>
      <c r="D33" s="80" t="s">
        <v>57</v>
      </c>
      <c r="E33" s="26">
        <v>4.4</v>
      </c>
      <c r="F33" s="27">
        <v>9.1</v>
      </c>
      <c r="G33" s="28"/>
      <c r="H33" s="18">
        <f aca="true" t="shared" si="6" ref="H33:H39">E33+F33-G33</f>
        <v>13.5</v>
      </c>
      <c r="I33" s="26">
        <v>4.8</v>
      </c>
      <c r="J33" s="27">
        <v>8.5</v>
      </c>
      <c r="K33" s="28"/>
      <c r="L33" s="18">
        <f aca="true" t="shared" si="7" ref="L33:L39">I33+J33-K33</f>
        <v>13.3</v>
      </c>
      <c r="M33" s="47">
        <f aca="true" t="shared" si="8" ref="M33:M39">H33+L33</f>
        <v>26.8</v>
      </c>
      <c r="P33" s="7"/>
      <c r="Q33" s="7"/>
      <c r="R33" s="7"/>
    </row>
    <row r="34" spans="1:19" s="8" customFormat="1" ht="18" customHeight="1">
      <c r="A34" s="38" t="s">
        <v>6</v>
      </c>
      <c r="B34" s="94" t="s">
        <v>54</v>
      </c>
      <c r="C34" s="92" t="s">
        <v>12</v>
      </c>
      <c r="D34" s="81" t="s">
        <v>49</v>
      </c>
      <c r="E34" s="21">
        <v>4.8</v>
      </c>
      <c r="F34" s="23">
        <v>7.8</v>
      </c>
      <c r="G34" s="17"/>
      <c r="H34" s="19">
        <f t="shared" si="6"/>
        <v>12.6</v>
      </c>
      <c r="I34" s="21">
        <v>4.9</v>
      </c>
      <c r="J34" s="23">
        <v>9.2</v>
      </c>
      <c r="K34" s="17"/>
      <c r="L34" s="19">
        <f t="shared" si="7"/>
        <v>14.1</v>
      </c>
      <c r="M34" s="48">
        <f t="shared" si="8"/>
        <v>26.7</v>
      </c>
      <c r="P34" s="7"/>
      <c r="Q34" s="7"/>
      <c r="R34" s="7"/>
      <c r="S34" s="7"/>
    </row>
    <row r="35" spans="1:19" s="8" customFormat="1" ht="18" customHeight="1">
      <c r="A35" s="39" t="s">
        <v>7</v>
      </c>
      <c r="B35" s="94" t="s">
        <v>58</v>
      </c>
      <c r="C35" s="92" t="s">
        <v>59</v>
      </c>
      <c r="D35" s="81" t="s">
        <v>49</v>
      </c>
      <c r="E35" s="21">
        <v>4.7</v>
      </c>
      <c r="F35" s="23">
        <v>7.85</v>
      </c>
      <c r="G35" s="17"/>
      <c r="H35" s="19">
        <f t="shared" si="6"/>
        <v>12.55</v>
      </c>
      <c r="I35" s="21">
        <v>4.8</v>
      </c>
      <c r="J35" s="23">
        <v>8.1</v>
      </c>
      <c r="K35" s="17"/>
      <c r="L35" s="19">
        <f t="shared" si="7"/>
        <v>12.899999999999999</v>
      </c>
      <c r="M35" s="48">
        <f t="shared" si="8"/>
        <v>25.45</v>
      </c>
      <c r="P35" s="7"/>
      <c r="Q35" s="7"/>
      <c r="R35" s="7"/>
      <c r="S35" s="7"/>
    </row>
    <row r="36" spans="1:19" s="8" customFormat="1" ht="18" customHeight="1">
      <c r="A36" s="38" t="s">
        <v>8</v>
      </c>
      <c r="B36" s="94" t="s">
        <v>60</v>
      </c>
      <c r="C36" s="92" t="s">
        <v>61</v>
      </c>
      <c r="D36" s="81" t="s">
        <v>49</v>
      </c>
      <c r="E36" s="21">
        <v>4.7</v>
      </c>
      <c r="F36" s="23">
        <v>7.1</v>
      </c>
      <c r="G36" s="17"/>
      <c r="H36" s="19">
        <f t="shared" si="6"/>
        <v>11.8</v>
      </c>
      <c r="I36" s="21">
        <v>4.8</v>
      </c>
      <c r="J36" s="23">
        <v>7.9</v>
      </c>
      <c r="K36" s="17"/>
      <c r="L36" s="19">
        <f t="shared" si="7"/>
        <v>12.7</v>
      </c>
      <c r="M36" s="48">
        <f t="shared" si="8"/>
        <v>24.5</v>
      </c>
      <c r="P36" s="7"/>
      <c r="Q36" s="7"/>
      <c r="R36" s="7"/>
      <c r="S36" s="7"/>
    </row>
    <row r="37" spans="1:13" ht="15.75">
      <c r="A37" s="39" t="s">
        <v>18</v>
      </c>
      <c r="B37" s="94" t="s">
        <v>89</v>
      </c>
      <c r="C37" s="92" t="s">
        <v>87</v>
      </c>
      <c r="D37" s="81" t="s">
        <v>57</v>
      </c>
      <c r="E37" s="21">
        <v>2.3</v>
      </c>
      <c r="F37" s="23">
        <v>8.55</v>
      </c>
      <c r="G37" s="17"/>
      <c r="H37" s="19">
        <f t="shared" si="6"/>
        <v>10.850000000000001</v>
      </c>
      <c r="I37" s="21">
        <v>4.8</v>
      </c>
      <c r="J37" s="23">
        <v>8.6</v>
      </c>
      <c r="K37" s="17"/>
      <c r="L37" s="19">
        <f t="shared" si="7"/>
        <v>13.399999999999999</v>
      </c>
      <c r="M37" s="48">
        <f t="shared" si="8"/>
        <v>24.25</v>
      </c>
    </row>
    <row r="38" spans="1:13" ht="15.75">
      <c r="A38" s="38" t="s">
        <v>19</v>
      </c>
      <c r="B38" s="94" t="s">
        <v>55</v>
      </c>
      <c r="C38" s="92" t="s">
        <v>56</v>
      </c>
      <c r="D38" s="81" t="s">
        <v>57</v>
      </c>
      <c r="E38" s="21">
        <v>3.2</v>
      </c>
      <c r="F38" s="23">
        <v>7.9</v>
      </c>
      <c r="G38" s="17"/>
      <c r="H38" s="19">
        <f t="shared" si="6"/>
        <v>11.100000000000001</v>
      </c>
      <c r="I38" s="21">
        <v>4.8</v>
      </c>
      <c r="J38" s="23">
        <v>7.65</v>
      </c>
      <c r="K38" s="17"/>
      <c r="L38" s="19">
        <f t="shared" si="7"/>
        <v>12.45</v>
      </c>
      <c r="M38" s="48">
        <f t="shared" si="8"/>
        <v>23.55</v>
      </c>
    </row>
    <row r="39" spans="1:13" ht="15.75">
      <c r="A39" s="39" t="s">
        <v>20</v>
      </c>
      <c r="B39" s="94" t="s">
        <v>60</v>
      </c>
      <c r="C39" s="92" t="s">
        <v>62</v>
      </c>
      <c r="D39" s="81" t="s">
        <v>49</v>
      </c>
      <c r="E39" s="21">
        <v>3.7</v>
      </c>
      <c r="F39" s="23">
        <v>5.8</v>
      </c>
      <c r="G39" s="17"/>
      <c r="H39" s="19">
        <f t="shared" si="6"/>
        <v>9.5</v>
      </c>
      <c r="I39" s="21">
        <v>4.5</v>
      </c>
      <c r="J39" s="23">
        <v>8.1</v>
      </c>
      <c r="K39" s="17"/>
      <c r="L39" s="19">
        <f t="shared" si="7"/>
        <v>12.6</v>
      </c>
      <c r="M39" s="48">
        <f t="shared" si="8"/>
        <v>22.1</v>
      </c>
    </row>
  </sheetData>
  <sheetProtection/>
  <mergeCells count="11">
    <mergeCell ref="E31:H31"/>
    <mergeCell ref="I31:L31"/>
    <mergeCell ref="A29:M29"/>
    <mergeCell ref="A17:N17"/>
    <mergeCell ref="E18:H18"/>
    <mergeCell ref="I18:L18"/>
    <mergeCell ref="A1:N1"/>
    <mergeCell ref="A3:N3"/>
    <mergeCell ref="A4:N4"/>
    <mergeCell ref="E7:H7"/>
    <mergeCell ref="I7:L7"/>
  </mergeCells>
  <printOptions/>
  <pageMargins left="0.25" right="0.49" top="0.2" bottom="0.13" header="0.17" footer="0.1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F21" sqref="F21"/>
    </sheetView>
  </sheetViews>
  <sheetFormatPr defaultColWidth="9.00390625" defaultRowHeight="12.75"/>
  <cols>
    <col min="5" max="5" width="13.00390625" style="0" customWidth="1"/>
  </cols>
  <sheetData>
    <row r="2" spans="1:6" ht="12.75">
      <c r="A2" t="s">
        <v>34</v>
      </c>
      <c r="B2" s="76" t="s">
        <v>42</v>
      </c>
      <c r="C2" s="76"/>
      <c r="D2" s="76"/>
      <c r="E2" s="76" t="s">
        <v>46</v>
      </c>
      <c r="F2" s="76" t="s">
        <v>38</v>
      </c>
    </row>
    <row r="3" spans="2:6" ht="12.75">
      <c r="B3" s="76" t="s">
        <v>43</v>
      </c>
      <c r="C3" s="76"/>
      <c r="D3" s="76"/>
      <c r="E3" s="76"/>
      <c r="F3" s="76" t="s">
        <v>136</v>
      </c>
    </row>
    <row r="4" spans="2:6" ht="12.75">
      <c r="B4" s="76" t="s">
        <v>130</v>
      </c>
      <c r="C4" s="76"/>
      <c r="D4" s="76"/>
      <c r="E4" s="76"/>
      <c r="F4" s="76"/>
    </row>
    <row r="5" spans="2:6" ht="12.75">
      <c r="B5" s="76"/>
      <c r="C5" s="76"/>
      <c r="D5" s="76"/>
      <c r="E5" s="76"/>
      <c r="F5" s="76"/>
    </row>
    <row r="6" spans="1:6" ht="12.75">
      <c r="A6" t="s">
        <v>35</v>
      </c>
      <c r="B6" s="76" t="s">
        <v>39</v>
      </c>
      <c r="C6" s="76"/>
      <c r="D6" s="76"/>
      <c r="E6" s="76"/>
      <c r="F6" s="76"/>
    </row>
    <row r="7" spans="2:6" ht="12.75">
      <c r="B7" s="76" t="s">
        <v>41</v>
      </c>
      <c r="C7" s="76"/>
      <c r="D7" s="76"/>
      <c r="E7" s="76"/>
      <c r="F7" s="76"/>
    </row>
    <row r="8" spans="2:6" ht="12.75">
      <c r="B8" s="76" t="s">
        <v>135</v>
      </c>
      <c r="C8" s="76"/>
      <c r="D8" s="76"/>
      <c r="E8" s="76"/>
      <c r="F8" s="76"/>
    </row>
    <row r="9" spans="2:6" ht="12.75">
      <c r="B9" s="76"/>
      <c r="C9" s="76"/>
      <c r="D9" s="76"/>
      <c r="E9" s="76"/>
      <c r="F9" s="76"/>
    </row>
    <row r="10" spans="1:6" ht="12.75">
      <c r="A10" t="s">
        <v>36</v>
      </c>
      <c r="B10" s="76" t="s">
        <v>44</v>
      </c>
      <c r="C10" s="76"/>
      <c r="D10" s="76"/>
      <c r="E10" s="76"/>
      <c r="F10" s="76"/>
    </row>
    <row r="11" spans="2:6" ht="12.75">
      <c r="B11" s="76" t="s">
        <v>45</v>
      </c>
      <c r="C11" s="76"/>
      <c r="D11" s="76"/>
      <c r="E11" s="76"/>
      <c r="F11" s="76"/>
    </row>
    <row r="12" spans="2:6" ht="12.75">
      <c r="B12" s="76" t="s">
        <v>137</v>
      </c>
      <c r="C12" s="76"/>
      <c r="D12" s="76"/>
      <c r="E12" s="76"/>
      <c r="F12" s="76"/>
    </row>
    <row r="13" spans="2:6" ht="12.75">
      <c r="B13" s="76"/>
      <c r="C13" s="76"/>
      <c r="D13" s="76"/>
      <c r="E13" s="76"/>
      <c r="F13" s="76"/>
    </row>
    <row r="14" spans="1:6" ht="12.75">
      <c r="A14" t="s">
        <v>37</v>
      </c>
      <c r="B14" s="76" t="s">
        <v>40</v>
      </c>
      <c r="C14" s="76"/>
      <c r="D14" s="76"/>
      <c r="E14" s="76"/>
      <c r="F14" s="76"/>
    </row>
    <row r="15" spans="2:6" ht="12.75">
      <c r="B15" s="76" t="s">
        <v>107</v>
      </c>
      <c r="C15" s="76"/>
      <c r="D15" s="76"/>
      <c r="E15" s="76"/>
      <c r="F15" s="76"/>
    </row>
    <row r="16" spans="2:6" ht="12.75">
      <c r="B16" s="76" t="s">
        <v>134</v>
      </c>
      <c r="C16" s="76"/>
      <c r="D16" s="76"/>
      <c r="E16" s="76"/>
      <c r="F16" s="76"/>
    </row>
    <row r="17" spans="2:6" ht="12.75">
      <c r="B17" s="76"/>
      <c r="C17" s="76"/>
      <c r="D17" s="76"/>
      <c r="E17" s="76"/>
      <c r="F17" s="7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Pat B</cp:lastModifiedBy>
  <cp:lastPrinted>2009-11-29T12:30:06Z</cp:lastPrinted>
  <dcterms:created xsi:type="dcterms:W3CDTF">2001-09-20T05:51:40Z</dcterms:created>
  <dcterms:modified xsi:type="dcterms:W3CDTF">2009-12-01T13:16:12Z</dcterms:modified>
  <cp:category/>
  <cp:version/>
  <cp:contentType/>
  <cp:contentStatus/>
</cp:coreProperties>
</file>